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24226"/>
  <mc:AlternateContent xmlns:mc="http://schemas.openxmlformats.org/markup-compatibility/2006">
    <mc:Choice Requires="x15">
      <x15ac:absPath xmlns:x15ac="http://schemas.microsoft.com/office/spreadsheetml/2010/11/ac" url="C:\Users\sf57432\AppData\Local\Microsoft\Windows\INetCache\Content.Outlook\AJHXWFOD\"/>
    </mc:Choice>
  </mc:AlternateContent>
  <xr:revisionPtr revIDLastSave="0" documentId="13_ncr:1_{1FDB82B3-8D94-425C-AC25-A67C7DBEA120}" xr6:coauthVersionLast="47" xr6:coauthVersionMax="47" xr10:uidLastSave="{00000000-0000-0000-0000-000000000000}"/>
  <bookViews>
    <workbookView xWindow="-120" yWindow="-120" windowWidth="29040" windowHeight="15225" xr2:uid="{00000000-000D-0000-FFFF-FFFF00000000}"/>
  </bookViews>
  <sheets>
    <sheet name="CFTC 1.55" sheetId="1" r:id="rId1"/>
    <sheet name="Margin email" sheetId="2" state="hidden" r:id="rId2"/>
    <sheet name="Sheet3" sheetId="3" state="hidden" r:id="rId3"/>
  </sheets>
  <definedNames>
    <definedName name="_xlnm.Print_Area" localSheetId="0">'CFTC 1.55'!$A$1:$BG$21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0" i="1" l="1"/>
  <c r="O12" i="1"/>
  <c r="Q16" i="1" l="1"/>
  <c r="Q12" i="1"/>
  <c r="P10" i="1"/>
  <c r="W16" i="1"/>
  <c r="W12" i="1"/>
  <c r="V10" i="1"/>
  <c r="AK16" i="1"/>
  <c r="AK12" i="1"/>
  <c r="AJ10" i="1" s="1"/>
  <c r="BC12" i="1" l="1"/>
  <c r="BA12" i="1"/>
  <c r="AY12" i="1"/>
  <c r="AW12" i="1"/>
  <c r="AU12" i="1"/>
  <c r="AS12" i="1"/>
  <c r="AQ12" i="1"/>
  <c r="AO12" i="1" l="1"/>
  <c r="AM12" i="1"/>
  <c r="AP10" i="1" l="1"/>
  <c r="AN10" i="1"/>
  <c r="AL10" i="1"/>
  <c r="AS16" i="1" l="1"/>
  <c r="AR10" i="1"/>
  <c r="AU16" i="1"/>
  <c r="AT10" i="1"/>
  <c r="AV10" i="1"/>
  <c r="M16" i="1"/>
  <c r="M12" i="1"/>
  <c r="L10" i="1" s="1"/>
  <c r="AY16" i="1"/>
  <c r="AX10" i="1"/>
  <c r="BA16" i="1"/>
  <c r="AZ10" i="1"/>
  <c r="BC16" i="1"/>
  <c r="BB10" i="1"/>
  <c r="BE16" i="1"/>
  <c r="BE12" i="1"/>
  <c r="BD10" i="1" s="1"/>
  <c r="BG16" i="1"/>
  <c r="BG12" i="1"/>
  <c r="BF10"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E6" authorId="0" shapeId="0" xr:uid="{00000000-0006-0000-0100-000001000000}">
      <text>
        <r>
          <rPr>
            <b/>
            <sz val="8"/>
            <color indexed="81"/>
            <rFont val="Tahoma"/>
            <family val="2"/>
          </rPr>
          <t xml:space="preserve">Author:
</t>
        </r>
      </text>
    </comment>
    <comment ref="I6" authorId="0" shapeId="0" xr:uid="{00000000-0006-0000-0100-000002000000}">
      <text>
        <r>
          <rPr>
            <b/>
            <sz val="9"/>
            <color indexed="81"/>
            <rFont val="Tahoma"/>
            <family val="2"/>
          </rPr>
          <t>Author:</t>
        </r>
        <r>
          <rPr>
            <sz val="9"/>
            <color indexed="81"/>
            <rFont val="Tahoma"/>
            <family val="2"/>
          </rPr>
          <t xml:space="preserve">
carry over from tier 2 691,801
</t>
        </r>
      </text>
    </comment>
    <comment ref="N9" authorId="0" shapeId="0" xr:uid="{00000000-0006-0000-0100-000003000000}">
      <text>
        <r>
          <rPr>
            <b/>
            <sz val="9"/>
            <color indexed="81"/>
            <rFont val="Tahoma"/>
            <family val="2"/>
          </rPr>
          <t>Author:</t>
        </r>
        <r>
          <rPr>
            <sz val="9"/>
            <color indexed="81"/>
            <rFont val="Tahoma"/>
            <family val="2"/>
          </rPr>
          <t xml:space="preserve">
call/release amount
 </t>
        </r>
      </text>
    </comment>
    <comment ref="N15" authorId="0" shapeId="0" xr:uid="{00000000-0006-0000-0100-000004000000}">
      <text>
        <r>
          <rPr>
            <b/>
            <sz val="9"/>
            <color indexed="81"/>
            <rFont val="Tahoma"/>
            <family val="2"/>
          </rPr>
          <t>Author:</t>
        </r>
        <r>
          <rPr>
            <sz val="9"/>
            <color indexed="81"/>
            <rFont val="Tahoma"/>
            <family val="2"/>
          </rPr>
          <t xml:space="preserve">
LSOC DEFICIT FUNDING
</t>
        </r>
      </text>
    </comment>
    <comment ref="N18" authorId="0" shapeId="0" xr:uid="{00000000-0006-0000-0100-000005000000}">
      <text>
        <r>
          <rPr>
            <b/>
            <sz val="9"/>
            <color indexed="81"/>
            <rFont val="Tahoma"/>
            <family val="2"/>
          </rPr>
          <t>Author:</t>
        </r>
        <r>
          <rPr>
            <sz val="9"/>
            <color indexed="81"/>
            <rFont val="Tahoma"/>
            <family val="2"/>
          </rPr>
          <t xml:space="preserve">
LSOC DEFICIT FUNDING
</t>
        </r>
      </text>
    </comment>
    <comment ref="N30" authorId="0" shapeId="0" xr:uid="{00000000-0006-0000-0100-000006000000}">
      <text>
        <r>
          <rPr>
            <b/>
            <sz val="9"/>
            <color indexed="81"/>
            <rFont val="Tahoma"/>
            <family val="2"/>
          </rPr>
          <t>Author:</t>
        </r>
        <r>
          <rPr>
            <sz val="9"/>
            <color indexed="81"/>
            <rFont val="Tahoma"/>
            <family val="2"/>
          </rPr>
          <t xml:space="preserve">
TAKEN DOWN
</t>
        </r>
      </text>
    </comment>
    <comment ref="B36" authorId="0" shapeId="0" xr:uid="{00000000-0006-0000-0100-000007000000}">
      <text>
        <r>
          <rPr>
            <b/>
            <sz val="8"/>
            <color indexed="81"/>
            <rFont val="Tahoma"/>
            <family val="2"/>
          </rPr>
          <t>Author:</t>
        </r>
        <r>
          <rPr>
            <sz val="8"/>
            <color indexed="81"/>
            <rFont val="Tahoma"/>
            <family val="2"/>
          </rPr>
          <t xml:space="preserve">
NODAL ORIG MGN-CASH DEPOSIT
NY FUTURES OPERATIONS
POINT BALANCE DEPT</t>
        </r>
      </text>
    </comment>
    <comment ref="F36" authorId="0" shapeId="0" xr:uid="{00000000-0006-0000-0100-000008000000}">
      <text>
        <r>
          <rPr>
            <b/>
            <sz val="8"/>
            <color indexed="81"/>
            <rFont val="Tahoma"/>
            <family val="2"/>
          </rPr>
          <t>Author:</t>
        </r>
        <r>
          <rPr>
            <sz val="8"/>
            <color indexed="81"/>
            <rFont val="Tahoma"/>
            <family val="2"/>
          </rPr>
          <t xml:space="preserve">
lch report 19 usd
</t>
        </r>
      </text>
    </comment>
    <comment ref="M36" authorId="0" shapeId="0" xr:uid="{00000000-0006-0000-0100-000009000000}">
      <text>
        <r>
          <rPr>
            <b/>
            <sz val="9"/>
            <color indexed="81"/>
            <rFont val="Tahoma"/>
            <family val="2"/>
          </rPr>
          <t>Author:</t>
        </r>
        <r>
          <rPr>
            <sz val="9"/>
            <color indexed="81"/>
            <rFont val="Tahoma"/>
            <family val="2"/>
          </rPr>
          <t xml:space="preserve">
31MM super margin</t>
        </r>
      </text>
    </comment>
    <comment ref="J42" authorId="0" shapeId="0" xr:uid="{00000000-0006-0000-0100-00000A000000}">
      <text>
        <r>
          <rPr>
            <b/>
            <sz val="9"/>
            <color indexed="81"/>
            <rFont val="Tahoma"/>
            <family val="2"/>
          </rPr>
          <t>Author:</t>
        </r>
        <r>
          <rPr>
            <sz val="9"/>
            <color indexed="81"/>
            <rFont val="Tahoma"/>
            <family val="2"/>
          </rPr>
          <t xml:space="preserve">
BONDS(CAD)
&amp;
US T BONDS </t>
        </r>
      </text>
    </comment>
    <comment ref="N42" authorId="0" shapeId="0" xr:uid="{00000000-0006-0000-0100-00000B000000}">
      <text>
        <r>
          <rPr>
            <b/>
            <sz val="9"/>
            <color indexed="81"/>
            <rFont val="Tahoma"/>
            <family val="2"/>
          </rPr>
          <t>Author:</t>
        </r>
        <r>
          <rPr>
            <sz val="9"/>
            <color indexed="81"/>
            <rFont val="Tahoma"/>
            <family val="2"/>
          </rPr>
          <t xml:space="preserve">
LSOC DEFICIT FUNDING
</t>
        </r>
      </text>
    </comment>
    <comment ref="N68" authorId="0" shapeId="0" xr:uid="{00000000-0006-0000-0100-00000C000000}">
      <text>
        <r>
          <rPr>
            <b/>
            <sz val="9"/>
            <color indexed="81"/>
            <rFont val="Tahoma"/>
            <family val="2"/>
          </rPr>
          <t>Author:</t>
        </r>
        <r>
          <rPr>
            <sz val="9"/>
            <color indexed="81"/>
            <rFont val="Tahoma"/>
            <family val="2"/>
          </rPr>
          <t xml:space="preserve">
vd 9/17
</t>
        </r>
      </text>
    </comment>
    <comment ref="N69" authorId="0" shapeId="0" xr:uid="{00000000-0006-0000-0100-00000D000000}">
      <text>
        <r>
          <rPr>
            <b/>
            <sz val="9"/>
            <color indexed="81"/>
            <rFont val="Tahoma"/>
            <family val="2"/>
          </rPr>
          <t>Author:</t>
        </r>
        <r>
          <rPr>
            <sz val="9"/>
            <color indexed="81"/>
            <rFont val="Tahoma"/>
            <family val="2"/>
          </rPr>
          <t xml:space="preserve">
pending return
</t>
        </r>
      </text>
    </comment>
    <comment ref="R69" authorId="0" shapeId="0" xr:uid="{00000000-0006-0000-0100-00000E000000}">
      <text>
        <r>
          <rPr>
            <b/>
            <sz val="8"/>
            <color indexed="81"/>
            <rFont val="Tahoma"/>
            <family val="2"/>
          </rPr>
          <t>Author:</t>
        </r>
        <r>
          <rPr>
            <sz val="8"/>
            <color indexed="81"/>
            <rFont val="Tahoma"/>
            <family val="2"/>
          </rPr>
          <t xml:space="preserve">
VALUE DATE 
02/05/2014
</t>
        </r>
      </text>
    </comment>
    <comment ref="N136" authorId="0" shapeId="0" xr:uid="{00000000-0006-0000-0100-00000F000000}">
      <text>
        <r>
          <rPr>
            <b/>
            <sz val="9"/>
            <color indexed="81"/>
            <rFont val="Tahoma"/>
            <family val="2"/>
          </rPr>
          <t>Author:</t>
        </r>
        <r>
          <rPr>
            <sz val="9"/>
            <color indexed="81"/>
            <rFont val="Tahoma"/>
            <family val="2"/>
          </rPr>
          <t xml:space="preserve">
Sending 2,000,000.00 MXP To Portfolio 6757 Value Today By 10:00 AM.</t>
        </r>
      </text>
    </comment>
    <comment ref="N137" authorId="0" shapeId="0" xr:uid="{00000000-0006-0000-0100-000010000000}">
      <text>
        <r>
          <rPr>
            <b/>
            <sz val="9"/>
            <color indexed="81"/>
            <rFont val="Tahoma"/>
            <family val="2"/>
          </rPr>
          <t>Author:</t>
        </r>
        <r>
          <rPr>
            <sz val="9"/>
            <color indexed="81"/>
            <rFont val="Tahoma"/>
            <family val="2"/>
          </rPr>
          <t xml:space="preserve">
Sending 2,000,000.00 MXP To Portfolio 6757 Value Today By 10:00 AM.</t>
        </r>
      </text>
    </comment>
  </commentList>
</comments>
</file>

<file path=xl/sharedStrings.xml><?xml version="1.0" encoding="utf-8"?>
<sst xmlns="http://schemas.openxmlformats.org/spreadsheetml/2006/main" count="905" uniqueCount="272">
  <si>
    <t xml:space="preserve"> (i) The futures commission merchant's total equity, regulatory capital, and net worth, all computed in accordance with U.S. Generally Accepted Accounting Principles and §1.17, as applicable;</t>
  </si>
  <si>
    <t>(ii) The dollar value of the futures commission merchant's proprietary margin requirements as a percentage of the aggregate margin requirement for futures customers, Cleared Swaps Customers, and 30.7 customers;</t>
  </si>
  <si>
    <t>(iii) The smallest number of futures customers, Cleared Swaps Customers, and 30.7 customers that comprise 50 percent of the futures commission merchant's total funds held for futures customers, Cleared Swaps Customers, and 30.7 customers, respectively;</t>
  </si>
  <si>
    <t>Customer margin requirements</t>
  </si>
  <si>
    <t>Proprietary margin requirements</t>
  </si>
  <si>
    <t>Total margin requirements</t>
  </si>
  <si>
    <t>USDe - Margin Requirements</t>
  </si>
  <si>
    <t>CITIGROUP GLOBAL MARKETS INC  - Exchange/Affiliate/Carry Broker Margin Status</t>
  </si>
  <si>
    <t>Report Date</t>
  </si>
  <si>
    <t>As Of</t>
  </si>
  <si>
    <t>Account</t>
  </si>
  <si>
    <t>Collateral Account</t>
  </si>
  <si>
    <t>C/H</t>
  </si>
  <si>
    <t>Carry Broker</t>
  </si>
  <si>
    <t>Exchange</t>
  </si>
  <si>
    <t>Ex Code</t>
  </si>
  <si>
    <t>CCY</t>
  </si>
  <si>
    <t>Total Equity</t>
  </si>
  <si>
    <t>Margin Required</t>
  </si>
  <si>
    <t>Govt Securities Margin Value</t>
  </si>
  <si>
    <t>MMF  Market Value</t>
  </si>
  <si>
    <t>Letter Of Credit</t>
  </si>
  <si>
    <t>*Cash CCY (USD)</t>
  </si>
  <si>
    <t>Pending Settlements</t>
  </si>
  <si>
    <t>Excess / Deficit (Native CCY)</t>
  </si>
  <si>
    <t>Excess / Deficit (USD)</t>
  </si>
  <si>
    <t>Margin Req. (USD)</t>
  </si>
  <si>
    <t>Comments / Actions Taken</t>
  </si>
  <si>
    <t>Excess %</t>
  </si>
  <si>
    <t>990-1006N</t>
  </si>
  <si>
    <t>098-09030</t>
  </si>
  <si>
    <t>C</t>
  </si>
  <si>
    <t>CGMI</t>
  </si>
  <si>
    <t>ICE US Clearing (880)</t>
  </si>
  <si>
    <t>NYBOT</t>
  </si>
  <si>
    <t>USD</t>
  </si>
  <si>
    <t>990-1001/1002/1007N</t>
  </si>
  <si>
    <t>098-09060</t>
  </si>
  <si>
    <t>CME Group   (Chicago / New York) 370</t>
  </si>
  <si>
    <t>CME</t>
  </si>
  <si>
    <t>990-1907N</t>
  </si>
  <si>
    <t>CME Group   (Chicago / New York)</t>
  </si>
  <si>
    <t>990-1902N</t>
  </si>
  <si>
    <t>CME Group (Chicago/New York) Fowards 370F</t>
  </si>
  <si>
    <t>990-19C0N</t>
  </si>
  <si>
    <t>098-09073</t>
  </si>
  <si>
    <t>CME Group   (Chicago / New York) IRS 370I</t>
  </si>
  <si>
    <t>990-109KN</t>
  </si>
  <si>
    <t>098-09067</t>
  </si>
  <si>
    <t>CME Group   (Chicago / New York) CDS 370S</t>
  </si>
  <si>
    <t>990-1909N</t>
  </si>
  <si>
    <t>CME Group   (Chicago / New York) FX 370T</t>
  </si>
  <si>
    <t>990-107BN / 990-109ON</t>
  </si>
  <si>
    <t>098-05082</t>
  </si>
  <si>
    <t>Chicago Futures Exchange  / ELX   (747)</t>
  </si>
  <si>
    <t>OCC</t>
  </si>
  <si>
    <t>990-109NN</t>
  </si>
  <si>
    <t>098-05083</t>
  </si>
  <si>
    <t>990-194DN</t>
  </si>
  <si>
    <t>ICE Clear Credit CDS (369)</t>
  </si>
  <si>
    <t>ICE</t>
  </si>
  <si>
    <t>EUR</t>
  </si>
  <si>
    <t>990-1019N</t>
  </si>
  <si>
    <t>AUTO PAY/COLLECT</t>
  </si>
  <si>
    <t>990-19558</t>
  </si>
  <si>
    <t>994-05195</t>
  </si>
  <si>
    <t>NODAL (CTG)</t>
  </si>
  <si>
    <t>CTG</t>
  </si>
  <si>
    <t>990-107MN</t>
  </si>
  <si>
    <t>Chicago Climate Exchange</t>
  </si>
  <si>
    <t>TCC</t>
  </si>
  <si>
    <t>990-10U0N</t>
  </si>
  <si>
    <t>LCH</t>
  </si>
  <si>
    <t>990-10LCN</t>
  </si>
  <si>
    <t>022-10005</t>
  </si>
  <si>
    <t>ADM</t>
  </si>
  <si>
    <t xml:space="preserve"> Minneapolis Grain</t>
  </si>
  <si>
    <t>MPL</t>
  </si>
  <si>
    <t>50K Threshold for daily  PAY/COLLECT</t>
  </si>
  <si>
    <t>022-10003</t>
  </si>
  <si>
    <t>BMO</t>
  </si>
  <si>
    <t xml:space="preserve"> Winnipeg Exchange (BMO)</t>
  </si>
  <si>
    <t xml:space="preserve"> WCE</t>
  </si>
  <si>
    <t>CAD</t>
  </si>
  <si>
    <t>022-1628C</t>
  </si>
  <si>
    <t>CGMC</t>
  </si>
  <si>
    <t>Montreal Exchange (CDCC)</t>
  </si>
  <si>
    <t xml:space="preserve">ME </t>
  </si>
  <si>
    <t>022-16240</t>
  </si>
  <si>
    <t>New Zealand Futures Exchange</t>
  </si>
  <si>
    <t>NZE</t>
  </si>
  <si>
    <t>NZD</t>
  </si>
  <si>
    <t xml:space="preserve">Sydney Futures Exchange </t>
  </si>
  <si>
    <t>SFE</t>
  </si>
  <si>
    <t>AUD</t>
  </si>
  <si>
    <t>022-16242</t>
  </si>
  <si>
    <t>CGMIC/CGMA</t>
  </si>
  <si>
    <t xml:space="preserve">Korean Futures Exchange </t>
  </si>
  <si>
    <t>KRX</t>
  </si>
  <si>
    <t xml:space="preserve"> </t>
  </si>
  <si>
    <t>KRW</t>
  </si>
  <si>
    <t>Restricted Currency Client Owned Deposit</t>
  </si>
  <si>
    <t>022-16250</t>
  </si>
  <si>
    <t>Hong Kong Futures Exchange</t>
  </si>
  <si>
    <t>HKFE</t>
  </si>
  <si>
    <t>HKD</t>
  </si>
  <si>
    <t>022-10067</t>
  </si>
  <si>
    <t>Singapore Exchange</t>
  </si>
  <si>
    <t>SGX</t>
  </si>
  <si>
    <t>JPY</t>
  </si>
  <si>
    <t>SGD</t>
  </si>
  <si>
    <t>022-16290</t>
  </si>
  <si>
    <t>European Markets/SMBCL</t>
  </si>
  <si>
    <t>Various</t>
  </si>
  <si>
    <t>GBP</t>
  </si>
  <si>
    <t>CHF</t>
  </si>
  <si>
    <t>NOK</t>
  </si>
  <si>
    <t>SEK</t>
  </si>
  <si>
    <t>ZAR</t>
  </si>
  <si>
    <t>PLN</t>
  </si>
  <si>
    <t>TRY</t>
  </si>
  <si>
    <t>022-16292</t>
  </si>
  <si>
    <t>European Markets/SMBCN</t>
  </si>
  <si>
    <t>022-10002</t>
  </si>
  <si>
    <t>Japanese Exchanges</t>
  </si>
  <si>
    <t>TCE/TGE</t>
  </si>
  <si>
    <t>Malaysian Derivatives Exchange</t>
  </si>
  <si>
    <t>MDX</t>
  </si>
  <si>
    <t>MYR</t>
  </si>
  <si>
    <t>Thailand Futures Exchange</t>
  </si>
  <si>
    <t>TFEX</t>
  </si>
  <si>
    <t>THB</t>
  </si>
  <si>
    <t>Taiwan Futures Exchange</t>
  </si>
  <si>
    <t>TAIFEX</t>
  </si>
  <si>
    <t>TWD</t>
  </si>
  <si>
    <t>Excess USD may cover TWD deficits</t>
  </si>
  <si>
    <t xml:space="preserve">USD Cash/Collateral </t>
  </si>
  <si>
    <t>FX Conv</t>
  </si>
  <si>
    <t>022-16244</t>
  </si>
  <si>
    <t>CGMA/CGMIJ</t>
  </si>
  <si>
    <t>022-16260</t>
  </si>
  <si>
    <t>CGMJ</t>
  </si>
  <si>
    <t>Osaka Securities Exchange</t>
  </si>
  <si>
    <t>OSE / TSE</t>
  </si>
  <si>
    <t>022-16265</t>
  </si>
  <si>
    <t>Tokyo Financial Exchange</t>
  </si>
  <si>
    <t>TFE</t>
  </si>
  <si>
    <t>022-16245</t>
  </si>
  <si>
    <t>BANAMEX</t>
  </si>
  <si>
    <t xml:space="preserve">Mexican Derivatives Exchange </t>
  </si>
  <si>
    <t>MEXDER</t>
  </si>
  <si>
    <t>990-2006O</t>
  </si>
  <si>
    <t>001-05150</t>
  </si>
  <si>
    <t>H</t>
  </si>
  <si>
    <t>990-2001/2002/2007O</t>
  </si>
  <si>
    <t>001-05180</t>
  </si>
  <si>
    <t>990-20C0O</t>
  </si>
  <si>
    <t>990-209KO</t>
  </si>
  <si>
    <t>CME Group   (Chicago / New York) CDS 370H</t>
  </si>
  <si>
    <t>990-209RO</t>
  </si>
  <si>
    <t>990-207BO / 990-209OO</t>
  </si>
  <si>
    <t>098-05135</t>
  </si>
  <si>
    <t>990-209NO</t>
  </si>
  <si>
    <t>990-204DO</t>
  </si>
  <si>
    <t>990-2019O</t>
  </si>
  <si>
    <t>098-09066</t>
  </si>
  <si>
    <t>990-29559</t>
  </si>
  <si>
    <t>990-207MO</t>
  </si>
  <si>
    <t>022-10015</t>
  </si>
  <si>
    <t>25K Threshold for daily  PAY/COLLECT</t>
  </si>
  <si>
    <t>022-10004</t>
  </si>
  <si>
    <t>022-1629H</t>
  </si>
  <si>
    <t>022-16241</t>
  </si>
  <si>
    <t>Sydney Futures Exchange</t>
  </si>
  <si>
    <t>022-16243</t>
  </si>
  <si>
    <t>CGMIH/CGMA</t>
  </si>
  <si>
    <t>Restricted Currency Trader Owned Deposit</t>
  </si>
  <si>
    <t>022-16251</t>
  </si>
  <si>
    <t>022-10068</t>
  </si>
  <si>
    <t>022-16291</t>
  </si>
  <si>
    <t>European Markets/SMBSG</t>
  </si>
  <si>
    <t>BRL</t>
  </si>
  <si>
    <t>022-16293</t>
  </si>
  <si>
    <t>European Markets/SMBNS</t>
  </si>
  <si>
    <t>022-16268</t>
  </si>
  <si>
    <t>London Metals Exchange</t>
  </si>
  <si>
    <t>LME</t>
  </si>
  <si>
    <t>022-10006</t>
  </si>
  <si>
    <t>022-16261</t>
  </si>
  <si>
    <t>022-16266</t>
  </si>
  <si>
    <t>022-16246</t>
  </si>
  <si>
    <t>.</t>
  </si>
  <si>
    <t>Totals</t>
  </si>
  <si>
    <t>* Cash at CME Group and ICE US is USD Equivalent</t>
  </si>
  <si>
    <t>ICE US - Super Margin Requirement must be maintained in Cash</t>
  </si>
  <si>
    <t>Customer-C</t>
  </si>
  <si>
    <t>House-H</t>
  </si>
  <si>
    <t xml:space="preserve">Customer Segregated </t>
  </si>
  <si>
    <t>Customer Secured</t>
  </si>
  <si>
    <t>Cleared Swaps customer</t>
  </si>
  <si>
    <t>accounts</t>
  </si>
  <si>
    <t>Section 11. Financial data as of the most recent month-end when the Disclosure Document is prepared</t>
  </si>
  <si>
    <t>NYSE Liffe (371)- TRANSFER TO ICE US 6/30/2014</t>
  </si>
  <si>
    <t>A956Q7790</t>
  </si>
  <si>
    <t>A956Q7791</t>
  </si>
  <si>
    <t>D AFFSSBIC</t>
  </si>
  <si>
    <t>CGMA</t>
  </si>
  <si>
    <t>D AFFSSBIH</t>
  </si>
  <si>
    <t>DAFFSSBIH</t>
  </si>
  <si>
    <t>CGMIC</t>
  </si>
  <si>
    <t>CGMIH</t>
  </si>
  <si>
    <t>CHAFSN100</t>
  </si>
  <si>
    <t>CGMHK</t>
  </si>
  <si>
    <t>CHAFSN200</t>
  </si>
  <si>
    <t>GSAFS100C</t>
  </si>
  <si>
    <t>CGMS</t>
  </si>
  <si>
    <t>GSAFS200H</t>
  </si>
  <si>
    <t>E SMBSMBCL</t>
  </si>
  <si>
    <t>CGML</t>
  </si>
  <si>
    <t>E SMBSMBSG</t>
  </si>
  <si>
    <t>E SMBSMBCN</t>
  </si>
  <si>
    <t>E SMBSMBNS</t>
  </si>
  <si>
    <t>E SMBLMEHS</t>
  </si>
  <si>
    <t>F07524210</t>
  </si>
  <si>
    <t>F07524209</t>
  </si>
  <si>
    <t>CGMIJ</t>
  </si>
  <si>
    <t>410-01619</t>
  </si>
  <si>
    <t>410-01601</t>
  </si>
  <si>
    <t>Mexican Derivatives Exchange 6757</t>
  </si>
  <si>
    <t>MXP</t>
  </si>
  <si>
    <t>6757A</t>
  </si>
  <si>
    <t>Mexican Derivatives Exchange  6757A</t>
  </si>
  <si>
    <t>20 % Excess</t>
  </si>
  <si>
    <t>Totals SECURED</t>
  </si>
  <si>
    <t>Totals SEGREGATED</t>
  </si>
  <si>
    <t>Totals Cleared Swaps</t>
  </si>
  <si>
    <t>CR</t>
  </si>
  <si>
    <t>drawdown all possible excess</t>
  </si>
  <si>
    <t>CME REPORT BALANCE CALL 10,529,538.69</t>
  </si>
  <si>
    <t>ICE CLEAR EUROPE LTD(CGMW)</t>
  </si>
  <si>
    <t>ICE CLEAR EUROPE LTD(CGMH)</t>
  </si>
  <si>
    <t>London Clearing House LTD LCH IRS (CGI)</t>
  </si>
  <si>
    <t>London Clearing House  LLC LCH SWAP CLEAR (CGN)</t>
  </si>
  <si>
    <t>462-1628C</t>
  </si>
  <si>
    <t>462-1629H</t>
  </si>
  <si>
    <t>Societe Generale</t>
  </si>
  <si>
    <t>house - 9,871,211.50</t>
  </si>
  <si>
    <t>Source document: Margin summary email / From: Futures Operations / ( *OP NAM ETD REC INDIA)</t>
  </si>
  <si>
    <t>March 2021</t>
  </si>
  <si>
    <t>April 2021</t>
  </si>
  <si>
    <t>May 2021</t>
  </si>
  <si>
    <t>June 2021</t>
  </si>
  <si>
    <t>July 2021</t>
  </si>
  <si>
    <t>August 2021</t>
  </si>
  <si>
    <t>September 2021</t>
  </si>
  <si>
    <t>October 2021</t>
  </si>
  <si>
    <t>November 2021</t>
  </si>
  <si>
    <t>December 2021</t>
  </si>
  <si>
    <t>January 2022</t>
  </si>
  <si>
    <t>February 2022</t>
  </si>
  <si>
    <t>March 2022</t>
  </si>
  <si>
    <t>April 2022</t>
  </si>
  <si>
    <t>May 2022</t>
  </si>
  <si>
    <t>June 2022</t>
  </si>
  <si>
    <t>July 2022</t>
  </si>
  <si>
    <t>Aug 2022</t>
  </si>
  <si>
    <t>Sep 2022</t>
  </si>
  <si>
    <t>Oct 2022</t>
  </si>
  <si>
    <t>Nov 2022</t>
  </si>
  <si>
    <t>Dec  2022</t>
  </si>
  <si>
    <t>Jan  2023</t>
  </si>
  <si>
    <t>Feb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</si>
</sst>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44" formatCode="_(&quot;$&quot;* #,##0.00_);_(&quot;$&quot;* \(#,##0.00\);_(&quot;$&quot;* &quot;-&quot;??_);_(@_)"/>
    <numFmt numFmtId="43" formatCode="_(* #,##0.00_);_(* \(#,##0.00\);_(* &quot;-&quot;??_);_(@_)"/>
    <numFmt numFmtId="164" formatCode="m/d/yy;@"/>
    <numFmt numFmtId="165" formatCode="_(* #,##0.0_);_(* \(#,##0.0\);_(* &quot;-&quot;??_);_(@_)"/>
    <numFmt numFmtId="166" formatCode="_(* #,##0_);_(* \(#,##0\);_(* &quot;-&quot;??_);_(@_)"/>
    <numFmt numFmtId="167" formatCode="_(* #,##0.0000000_);_(* \(#,##0.0000000\);_(* &quot;-&quot;??_);_(@_)"/>
    <numFmt numFmtId="168" formatCode="0.00_)"/>
    <numFmt numFmtId="169" formatCode="d/m/yy"/>
    <numFmt numFmtId="170" formatCode="d/m/yy\ h:mm"/>
    <numFmt numFmtId="171" formatCode="#,##0&quot; F&quot;_);\(#,##0&quot; F&quot;\)"/>
    <numFmt numFmtId="172" formatCode="#,##0&quot; F&quot;_);[Red]\(#,##0&quot; F&quot;\)"/>
    <numFmt numFmtId="173" formatCode="#,##0.00&quot; F&quot;_);\(#,##0.00&quot; F&quot;\)"/>
    <numFmt numFmtId="174" formatCode="#,##0.00&quot; F&quot;_);[Red]\(#,##0.00&quot; F&quot;\)"/>
    <numFmt numFmtId="175" formatCode="#,##0&quot; $&quot;;\-#,##0&quot; $&quot;"/>
    <numFmt numFmtId="176" formatCode="_-* #,##0.0_-;\-* #,##0.0_-;_-* &quot;-&quot;??_-;_-@_-"/>
    <numFmt numFmtId="177" formatCode="#,##0.00;[Red]\(#,##0.00##\)"/>
  </numFmts>
  <fonts count="55" x14ac:knownFonts="1">
    <font>
      <sz val="11"/>
      <color theme="1"/>
      <name val="Calibri"/>
      <family val="2"/>
      <scheme val="minor"/>
    </font>
    <font>
      <sz val="11"/>
      <color indexed="8"/>
      <name val="Calibri"/>
      <family val="2"/>
    </font>
    <font>
      <sz val="10"/>
      <name val="Arial"/>
      <family val="2"/>
    </font>
    <font>
      <sz val="9"/>
      <name val="Arial"/>
      <family val="2"/>
    </font>
    <font>
      <b/>
      <sz val="12"/>
      <name val="Arial"/>
      <family val="2"/>
    </font>
    <font>
      <b/>
      <sz val="9"/>
      <name val="Arial"/>
      <family val="2"/>
    </font>
    <font>
      <b/>
      <sz val="10"/>
      <name val="Arial"/>
      <family val="2"/>
    </font>
    <font>
      <b/>
      <sz val="9"/>
      <color indexed="9"/>
      <name val="Arial"/>
      <family val="2"/>
    </font>
    <font>
      <b/>
      <sz val="9"/>
      <color indexed="10"/>
      <name val="Arial"/>
      <family val="2"/>
    </font>
    <font>
      <sz val="9"/>
      <color indexed="10"/>
      <name val="Arial"/>
      <family val="2"/>
    </font>
    <font>
      <sz val="10"/>
      <color indexed="10"/>
      <name val="Arial"/>
      <family val="2"/>
    </font>
    <font>
      <u/>
      <sz val="10"/>
      <color indexed="12"/>
      <name val="Arial"/>
      <family val="2"/>
    </font>
    <font>
      <sz val="10"/>
      <name val="MS Sans Serif"/>
      <family val="2"/>
    </font>
    <font>
      <sz val="9"/>
      <color indexed="8"/>
      <name val="Arial"/>
      <family val="2"/>
    </font>
    <font>
      <b/>
      <sz val="8"/>
      <color indexed="81"/>
      <name val="Tahoma"/>
      <family val="2"/>
    </font>
    <font>
      <b/>
      <sz val="9"/>
      <color indexed="81"/>
      <name val="Tahoma"/>
      <family val="2"/>
    </font>
    <font>
      <sz val="9"/>
      <color indexed="81"/>
      <name val="Tahoma"/>
      <family val="2"/>
    </font>
    <font>
      <sz val="8"/>
      <color indexed="81"/>
      <name val="Tahoma"/>
      <family val="2"/>
    </font>
    <font>
      <sz val="10"/>
      <name val="Arial"/>
      <family val="2"/>
    </font>
    <font>
      <sz val="10"/>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sz val="12"/>
      <color theme="1"/>
      <name val="Calibri"/>
      <family val="2"/>
      <scheme val="minor"/>
    </font>
    <font>
      <sz val="11"/>
      <color indexed="8"/>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1"/>
      <name val="Arial"/>
      <family val="2"/>
    </font>
    <font>
      <b/>
      <sz val="9"/>
      <color rgb="FFFF0000"/>
      <name val="Arial"/>
      <family val="2"/>
    </font>
    <font>
      <sz val="9"/>
      <color rgb="FFFF0000"/>
      <name val="Arial"/>
      <family val="2"/>
    </font>
    <font>
      <sz val="9"/>
      <color theme="1"/>
      <name val="Arial"/>
      <family val="2"/>
    </font>
    <font>
      <sz val="9"/>
      <color theme="1" tint="4.9989318521683403E-2"/>
      <name val="Arial"/>
      <family val="2"/>
    </font>
    <font>
      <b/>
      <sz val="8"/>
      <color rgb="FFFF0000"/>
      <name val="Arial"/>
      <family val="2"/>
    </font>
    <font>
      <b/>
      <sz val="10"/>
      <color rgb="FFFF0000"/>
      <name val="Arial"/>
      <family val="2"/>
    </font>
    <font>
      <b/>
      <sz val="10"/>
      <color theme="1"/>
      <name val="Arial"/>
      <family val="2"/>
    </font>
    <font>
      <b/>
      <sz val="9"/>
      <color theme="1"/>
      <name val="Arial"/>
      <family val="2"/>
    </font>
    <font>
      <b/>
      <sz val="8"/>
      <color theme="1"/>
      <name val="Arial"/>
      <family val="2"/>
    </font>
    <font>
      <b/>
      <sz val="7"/>
      <color theme="1"/>
      <name val="Arial"/>
      <family val="2"/>
    </font>
    <font>
      <sz val="9"/>
      <color rgb="FF000000"/>
      <name val="Arial"/>
      <family val="2"/>
    </font>
    <font>
      <b/>
      <sz val="11"/>
      <name val="Calibri"/>
      <family val="2"/>
      <scheme val="minor"/>
    </font>
    <font>
      <b/>
      <sz val="14"/>
      <name val="Calibri"/>
      <family val="2"/>
      <scheme val="minor"/>
    </font>
  </fonts>
  <fills count="4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11"/>
      </patternFill>
    </fill>
    <fill>
      <patternFill patternType="solid">
        <fgColor indexed="36"/>
      </patternFill>
    </fill>
    <fill>
      <patternFill patternType="solid">
        <fgColor indexed="52"/>
      </patternFill>
    </fill>
    <fill>
      <patternFill patternType="solid">
        <fgColor indexed="22"/>
        <bgColor indexed="64"/>
      </patternFill>
    </fill>
    <fill>
      <patternFill patternType="solid">
        <fgColor indexed="9"/>
        <bgColor indexed="64"/>
      </patternFill>
    </fill>
    <fill>
      <patternFill patternType="solid">
        <fgColor indexed="48"/>
        <bgColor indexed="64"/>
      </patternFill>
    </fill>
    <fill>
      <patternFill patternType="solid">
        <fgColor indexed="43"/>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FFFF00"/>
        <bgColor indexed="64"/>
      </patternFill>
    </fill>
    <fill>
      <patternFill patternType="solid">
        <fgColor theme="2"/>
        <bgColor indexed="64"/>
      </patternFill>
    </fill>
    <fill>
      <patternFill patternType="solid">
        <fgColor theme="5" tint="0.59999389629810485"/>
        <bgColor indexed="64"/>
      </patternFill>
    </fill>
  </fills>
  <borders count="36">
    <border>
      <left/>
      <right/>
      <top/>
      <bottom/>
      <diagonal/>
    </border>
    <border>
      <left/>
      <right/>
      <top style="double">
        <color indexed="64"/>
      </top>
      <bottom style="double">
        <color indexed="64"/>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medium">
        <color indexed="64"/>
      </top>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double">
        <color indexed="64"/>
      </top>
      <bottom style="double">
        <color indexed="64"/>
      </bottom>
      <diagonal/>
    </border>
    <border>
      <left/>
      <right/>
      <top style="thin">
        <color indexed="64"/>
      </top>
      <bottom style="double">
        <color indexed="64"/>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double">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31"/>
      </left>
      <right style="thin">
        <color indexed="31"/>
      </right>
      <top style="thin">
        <color indexed="31"/>
      </top>
      <bottom style="thin">
        <color indexed="31"/>
      </bottom>
      <diagonal/>
    </border>
    <border>
      <left style="thin">
        <color indexed="64"/>
      </left>
      <right/>
      <top style="thin">
        <color indexed="64"/>
      </top>
      <bottom style="double">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859">
    <xf numFmtId="0" fontId="0" fillId="0" borderId="0"/>
    <xf numFmtId="0" fontId="20" fillId="13" borderId="0" applyNumberFormat="0" applyBorder="0" applyAlignment="0" applyProtection="0"/>
    <xf numFmtId="0" fontId="20" fillId="2" borderId="0" applyNumberFormat="0" applyBorder="0" applyAlignment="0" applyProtection="0"/>
    <xf numFmtId="0" fontId="20" fillId="14" borderId="0" applyNumberFormat="0" applyBorder="0" applyAlignment="0" applyProtection="0"/>
    <xf numFmtId="0" fontId="20" fillId="3" borderId="0" applyNumberFormat="0" applyBorder="0" applyAlignment="0" applyProtection="0"/>
    <xf numFmtId="0" fontId="20" fillId="15" borderId="0" applyNumberFormat="0" applyBorder="0" applyAlignment="0" applyProtection="0"/>
    <xf numFmtId="0" fontId="20" fillId="4" borderId="0" applyNumberFormat="0" applyBorder="0" applyAlignment="0" applyProtection="0"/>
    <xf numFmtId="0" fontId="20" fillId="16" borderId="0" applyNumberFormat="0" applyBorder="0" applyAlignment="0" applyProtection="0"/>
    <xf numFmtId="0" fontId="20" fillId="5"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6"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6" borderId="0" applyNumberFormat="0" applyBorder="0" applyAlignment="0" applyProtection="0"/>
    <xf numFmtId="0" fontId="21" fillId="28" borderId="0" applyNumberFormat="0" applyBorder="0" applyAlignment="0" applyProtection="0"/>
    <xf numFmtId="0" fontId="21" fillId="7" borderId="0" applyNumberFormat="0" applyBorder="0" applyAlignment="0" applyProtection="0"/>
    <xf numFmtId="0" fontId="21" fillId="29" borderId="0" applyNumberFormat="0" applyBorder="0" applyAlignment="0" applyProtection="0"/>
    <xf numFmtId="0" fontId="21" fillId="30" borderId="0" applyNumberFormat="0" applyBorder="0" applyAlignment="0" applyProtection="0"/>
    <xf numFmtId="0" fontId="21" fillId="8" borderId="0" applyNumberFormat="0" applyBorder="0" applyAlignment="0" applyProtection="0"/>
    <xf numFmtId="0" fontId="21" fillId="31" borderId="0" applyNumberFormat="0" applyBorder="0" applyAlignment="0" applyProtection="0"/>
    <xf numFmtId="0" fontId="21" fillId="32" borderId="0" applyNumberFormat="0" applyBorder="0" applyAlignment="0" applyProtection="0"/>
    <xf numFmtId="0" fontId="21" fillId="33" borderId="0" applyNumberFormat="0" applyBorder="0" applyAlignment="0" applyProtection="0"/>
    <xf numFmtId="0" fontId="21" fillId="34" borderId="0" applyNumberFormat="0" applyBorder="0" applyAlignment="0" applyProtection="0"/>
    <xf numFmtId="0" fontId="21" fillId="35" borderId="0" applyNumberFormat="0" applyBorder="0" applyAlignment="0" applyProtection="0"/>
    <xf numFmtId="0" fontId="21" fillId="36" borderId="0" applyNumberFormat="0" applyBorder="0" applyAlignment="0" applyProtection="0"/>
    <xf numFmtId="0" fontId="22" fillId="37" borderId="0" applyNumberFormat="0" applyBorder="0" applyAlignment="0" applyProtection="0"/>
    <xf numFmtId="170" fontId="2" fillId="0" borderId="0" applyFill="0" applyBorder="0" applyAlignment="0"/>
    <xf numFmtId="170" fontId="2" fillId="0" borderId="0" applyFill="0" applyBorder="0" applyAlignment="0"/>
    <xf numFmtId="171" fontId="2" fillId="0" borderId="0" applyFill="0" applyBorder="0" applyAlignment="0"/>
    <xf numFmtId="171" fontId="2" fillId="0" borderId="0" applyFill="0" applyBorder="0" applyAlignment="0"/>
    <xf numFmtId="172" fontId="2" fillId="0" borderId="0" applyFill="0" applyBorder="0" applyAlignment="0"/>
    <xf numFmtId="172" fontId="2" fillId="0" borderId="0" applyFill="0" applyBorder="0" applyAlignment="0"/>
    <xf numFmtId="173" fontId="2" fillId="0" borderId="0" applyFill="0" applyBorder="0" applyAlignment="0"/>
    <xf numFmtId="173" fontId="2" fillId="0" borderId="0" applyFill="0" applyBorder="0" applyAlignment="0"/>
    <xf numFmtId="174" fontId="2" fillId="0" borderId="0" applyFill="0" applyBorder="0" applyAlignment="0"/>
    <xf numFmtId="174" fontId="2" fillId="0" borderId="0" applyFill="0" applyBorder="0" applyAlignment="0"/>
    <xf numFmtId="170" fontId="2" fillId="0" borderId="0" applyFill="0" applyBorder="0" applyAlignment="0"/>
    <xf numFmtId="170" fontId="2" fillId="0" borderId="0" applyFill="0" applyBorder="0" applyAlignment="0"/>
    <xf numFmtId="175" fontId="2" fillId="0" borderId="0" applyFill="0" applyBorder="0" applyAlignment="0"/>
    <xf numFmtId="175" fontId="2" fillId="0" borderId="0" applyFill="0" applyBorder="0" applyAlignment="0"/>
    <xf numFmtId="171" fontId="2" fillId="0" borderId="0" applyFill="0" applyBorder="0" applyAlignment="0"/>
    <xf numFmtId="171" fontId="2" fillId="0" borderId="0" applyFill="0" applyBorder="0" applyAlignment="0"/>
    <xf numFmtId="0" fontId="23" fillId="38" borderId="27" applyNumberFormat="0" applyAlignment="0" applyProtection="0"/>
    <xf numFmtId="0" fontId="24" fillId="39" borderId="28" applyNumberFormat="0" applyAlignment="0" applyProtection="0"/>
    <xf numFmtId="43" fontId="2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8"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9"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4" fontId="2" fillId="0" borderId="0" applyFill="0" applyBorder="0" applyAlignment="0"/>
    <xf numFmtId="14" fontId="2" fillId="0" borderId="0" applyFill="0" applyBorder="0" applyAlignment="0"/>
    <xf numFmtId="38" fontId="12" fillId="0" borderId="1">
      <alignment vertical="center"/>
    </xf>
    <xf numFmtId="170" fontId="2" fillId="0" borderId="0" applyFill="0" applyBorder="0" applyAlignment="0"/>
    <xf numFmtId="170" fontId="2" fillId="0" borderId="0" applyFill="0" applyBorder="0" applyAlignment="0"/>
    <xf numFmtId="171" fontId="2" fillId="0" borderId="0" applyFill="0" applyBorder="0" applyAlignment="0"/>
    <xf numFmtId="171" fontId="2" fillId="0" borderId="0" applyFill="0" applyBorder="0" applyAlignment="0"/>
    <xf numFmtId="170" fontId="2" fillId="0" borderId="0" applyFill="0" applyBorder="0" applyAlignment="0"/>
    <xf numFmtId="170" fontId="2" fillId="0" borderId="0" applyFill="0" applyBorder="0" applyAlignment="0"/>
    <xf numFmtId="175" fontId="2" fillId="0" borderId="0" applyFill="0" applyBorder="0" applyAlignment="0"/>
    <xf numFmtId="175" fontId="2" fillId="0" borderId="0" applyFill="0" applyBorder="0" applyAlignment="0"/>
    <xf numFmtId="171" fontId="2" fillId="0" borderId="0" applyFill="0" applyBorder="0" applyAlignment="0"/>
    <xf numFmtId="171" fontId="2" fillId="0" borderId="0" applyFill="0" applyBorder="0" applyAlignment="0"/>
    <xf numFmtId="0" fontId="25" fillId="0" borderId="0" applyNumberFormat="0" applyFill="0" applyBorder="0" applyAlignment="0" applyProtection="0"/>
    <xf numFmtId="0" fontId="26" fillId="40" borderId="0" applyNumberFormat="0" applyBorder="0" applyAlignment="0" applyProtection="0"/>
    <xf numFmtId="38" fontId="2" fillId="9" borderId="0" applyNumberFormat="0" applyBorder="0" applyAlignment="0" applyProtection="0"/>
    <xf numFmtId="38" fontId="2" fillId="9" borderId="0" applyNumberFormat="0" applyBorder="0" applyAlignment="0" applyProtection="0"/>
    <xf numFmtId="0" fontId="2" fillId="0" borderId="2" applyNumberFormat="0" applyAlignment="0" applyProtection="0">
      <alignment horizontal="left" vertical="center"/>
    </xf>
    <xf numFmtId="0" fontId="2" fillId="0" borderId="2" applyNumberFormat="0" applyAlignment="0" applyProtection="0">
      <alignment horizontal="left" vertical="center"/>
    </xf>
    <xf numFmtId="0" fontId="2" fillId="0" borderId="3">
      <alignment horizontal="left" vertical="center"/>
    </xf>
    <xf numFmtId="0" fontId="2" fillId="0" borderId="3">
      <alignment horizontal="left" vertical="center"/>
    </xf>
    <xf numFmtId="0" fontId="27" fillId="0" borderId="29" applyNumberFormat="0" applyFill="0" applyAlignment="0" applyProtection="0"/>
    <xf numFmtId="0" fontId="28" fillId="0" borderId="30" applyNumberFormat="0" applyFill="0" applyAlignment="0" applyProtection="0"/>
    <xf numFmtId="0" fontId="29" fillId="0" borderId="31" applyNumberFormat="0" applyFill="0" applyAlignment="0" applyProtection="0"/>
    <xf numFmtId="0" fontId="29" fillId="0" borderId="0" applyNumberFormat="0" applyFill="0" applyBorder="0" applyAlignment="0" applyProtection="0"/>
    <xf numFmtId="0" fontId="11" fillId="0" borderId="0" applyNumberFormat="0" applyFill="0" applyBorder="0" applyAlignment="0" applyProtection="0">
      <alignment vertical="top"/>
      <protection locked="0"/>
    </xf>
    <xf numFmtId="0" fontId="30" fillId="0" borderId="0" applyNumberFormat="0" applyFill="0" applyBorder="0" applyAlignment="0" applyProtection="0"/>
    <xf numFmtId="0" fontId="31" fillId="0" borderId="0" applyNumberFormat="0" applyFill="0" applyBorder="0" applyAlignment="0" applyProtection="0">
      <alignment vertical="top"/>
      <protection locked="0"/>
    </xf>
    <xf numFmtId="0" fontId="32" fillId="41" borderId="27" applyNumberFormat="0" applyAlignment="0" applyProtection="0"/>
    <xf numFmtId="10" fontId="2" fillId="10" borderId="4" applyNumberFormat="0" applyBorder="0" applyAlignment="0" applyProtection="0"/>
    <xf numFmtId="10" fontId="2" fillId="10" borderId="4" applyNumberFormat="0" applyBorder="0" applyAlignment="0" applyProtection="0"/>
    <xf numFmtId="170" fontId="2" fillId="0" borderId="0" applyFill="0" applyBorder="0" applyAlignment="0"/>
    <xf numFmtId="170" fontId="2" fillId="0" borderId="0" applyFill="0" applyBorder="0" applyAlignment="0"/>
    <xf numFmtId="171" fontId="2" fillId="0" borderId="0" applyFill="0" applyBorder="0" applyAlignment="0"/>
    <xf numFmtId="171" fontId="2" fillId="0" borderId="0" applyFill="0" applyBorder="0" applyAlignment="0"/>
    <xf numFmtId="170" fontId="2" fillId="0" borderId="0" applyFill="0" applyBorder="0" applyAlignment="0"/>
    <xf numFmtId="170" fontId="2" fillId="0" borderId="0" applyFill="0" applyBorder="0" applyAlignment="0"/>
    <xf numFmtId="175" fontId="2" fillId="0" borderId="0" applyFill="0" applyBorder="0" applyAlignment="0"/>
    <xf numFmtId="175" fontId="2" fillId="0" borderId="0" applyFill="0" applyBorder="0" applyAlignment="0"/>
    <xf numFmtId="171" fontId="2" fillId="0" borderId="0" applyFill="0" applyBorder="0" applyAlignment="0"/>
    <xf numFmtId="171" fontId="2" fillId="0" borderId="0" applyFill="0" applyBorder="0" applyAlignment="0"/>
    <xf numFmtId="0" fontId="33" fillId="0" borderId="32" applyNumberFormat="0" applyFill="0" applyAlignment="0" applyProtection="0"/>
    <xf numFmtId="0" fontId="34" fillId="42" borderId="0" applyNumberFormat="0" applyBorder="0" applyAlignment="0" applyProtection="0"/>
    <xf numFmtId="168"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0" borderId="0"/>
    <xf numFmtId="0" fontId="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xf numFmtId="0" fontId="2" fillId="0" borderId="0" applyNumberFormat="0" applyFont="0" applyFill="0" applyBorder="0" applyAlignment="0" applyProtection="0"/>
    <xf numFmtId="0" fontId="2"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xf numFmtId="0" fontId="2" fillId="0" borderId="0" applyNumberFormat="0" applyFont="0" applyFill="0" applyBorder="0" applyAlignment="0" applyProtection="0"/>
    <xf numFmtId="0" fontId="2"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xf numFmtId="0" fontId="2" fillId="0" borderId="0" applyNumberFormat="0" applyFont="0" applyFill="0" applyBorder="0" applyAlignment="0" applyProtection="0"/>
    <xf numFmtId="0" fontId="2"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xf numFmtId="0" fontId="2" fillId="0" borderId="0" applyNumberFormat="0" applyFont="0" applyFill="0" applyBorder="0" applyAlignment="0" applyProtection="0"/>
    <xf numFmtId="0" fontId="2"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xf numFmtId="0" fontId="2" fillId="0" borderId="0" applyNumberFormat="0" applyFont="0" applyFill="0" applyBorder="0" applyAlignment="0" applyProtection="0"/>
    <xf numFmtId="0" fontId="2"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xf numFmtId="0" fontId="2" fillId="0" borderId="0"/>
    <xf numFmtId="0" fontId="2" fillId="0" borderId="0"/>
    <xf numFmtId="0" fontId="36" fillId="0" borderId="0"/>
    <xf numFmtId="0" fontId="2" fillId="0" borderId="0"/>
    <xf numFmtId="0" fontId="36" fillId="0" borderId="0"/>
    <xf numFmtId="0" fontId="2" fillId="0" borderId="0"/>
    <xf numFmtId="0" fontId="2" fillId="0" borderId="0"/>
    <xf numFmtId="0" fontId="2" fillId="0" borderId="0"/>
    <xf numFmtId="0" fontId="2" fillId="0" borderId="0" applyNumberFormat="0" applyFont="0" applyFill="0" applyBorder="0" applyAlignment="0" applyProtection="0"/>
    <xf numFmtId="0" fontId="2" fillId="0" borderId="0"/>
    <xf numFmtId="0" fontId="2"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xf numFmtId="0" fontId="2" fillId="0" borderId="0"/>
    <xf numFmtId="0" fontId="20"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xf numFmtId="0" fontId="2"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xf numFmtId="0" fontId="2" fillId="0" borderId="0"/>
    <xf numFmtId="0" fontId="2" fillId="0" borderId="0"/>
    <xf numFmtId="0" fontId="2"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xf numFmtId="0" fontId="2"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xf numFmtId="0" fontId="2"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xf numFmtId="0" fontId="2"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xf numFmtId="0" fontId="2"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xf numFmtId="0" fontId="2"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xf numFmtId="0" fontId="2" fillId="0" borderId="0"/>
    <xf numFmtId="0" fontId="20"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xf numFmtId="0" fontId="2"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xf numFmtId="0" fontId="2"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xf numFmtId="0" fontId="2"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xf numFmtId="0" fontId="2"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xf numFmtId="0" fontId="2"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xf numFmtId="0" fontId="2"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xf numFmtId="0" fontId="2" fillId="0" borderId="0"/>
    <xf numFmtId="0" fontId="2" fillId="0" borderId="0"/>
    <xf numFmtId="0" fontId="2"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xf numFmtId="0" fontId="2"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NumberFormat="0" applyFont="0" applyFill="0" applyBorder="0" applyAlignment="0" applyProtection="0"/>
    <xf numFmtId="0" fontId="2" fillId="0" borderId="0"/>
    <xf numFmtId="0" fontId="2" fillId="0" borderId="0" applyNumberFormat="0" applyFont="0" applyFill="0" applyBorder="0" applyAlignment="0" applyProtection="0"/>
    <xf numFmtId="0" fontId="2" fillId="0" borderId="0"/>
    <xf numFmtId="0" fontId="2" fillId="0" borderId="0" applyNumberFormat="0" applyFont="0" applyFill="0" applyBorder="0" applyAlignment="0" applyProtection="0"/>
    <xf numFmtId="0" fontId="2" fillId="0" borderId="0"/>
    <xf numFmtId="0" fontId="2" fillId="0" borderId="0" applyNumberFormat="0" applyFont="0" applyFill="0" applyBorder="0" applyAlignment="0" applyProtection="0"/>
    <xf numFmtId="0" fontId="2" fillId="0" borderId="0"/>
    <xf numFmtId="0" fontId="2" fillId="0" borderId="0" applyNumberFormat="0" applyFont="0" applyFill="0" applyBorder="0" applyAlignment="0" applyProtection="0"/>
    <xf numFmtId="0" fontId="2" fillId="0" borderId="0"/>
    <xf numFmtId="0" fontId="3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0" borderId="0"/>
    <xf numFmtId="0" fontId="2" fillId="0" borderId="0"/>
    <xf numFmtId="0" fontId="18" fillId="0" borderId="0"/>
    <xf numFmtId="0" fontId="2" fillId="0" borderId="0"/>
    <xf numFmtId="0" fontId="19" fillId="0" borderId="0"/>
    <xf numFmtId="0" fontId="20" fillId="43" borderId="33" applyNumberFormat="0" applyFont="0" applyAlignment="0" applyProtection="0"/>
    <xf numFmtId="0" fontId="1" fillId="43" borderId="33" applyNumberFormat="0" applyFont="0" applyAlignment="0" applyProtection="0"/>
    <xf numFmtId="0" fontId="20" fillId="43" borderId="33" applyNumberFormat="0" applyFont="0" applyAlignment="0" applyProtection="0"/>
    <xf numFmtId="0" fontId="20" fillId="43" borderId="33" applyNumberFormat="0" applyFont="0" applyAlignment="0" applyProtection="0"/>
    <xf numFmtId="0" fontId="1" fillId="43" borderId="33" applyNumberFormat="0" applyFont="0" applyAlignment="0" applyProtection="0"/>
    <xf numFmtId="0" fontId="1" fillId="43" borderId="33" applyNumberFormat="0" applyFont="0" applyAlignment="0" applyProtection="0"/>
    <xf numFmtId="0" fontId="1" fillId="43" borderId="33" applyNumberFormat="0" applyFont="0" applyAlignment="0" applyProtection="0"/>
    <xf numFmtId="0" fontId="20" fillId="43" borderId="33" applyNumberFormat="0" applyFont="0" applyAlignment="0" applyProtection="0"/>
    <xf numFmtId="0" fontId="20" fillId="43" borderId="33" applyNumberFormat="0" applyFont="0" applyAlignment="0" applyProtection="0"/>
    <xf numFmtId="0" fontId="1" fillId="43" borderId="33" applyNumberFormat="0" applyFont="0" applyAlignment="0" applyProtection="0"/>
    <xf numFmtId="0" fontId="20" fillId="43" borderId="33" applyNumberFormat="0" applyFont="0" applyAlignment="0" applyProtection="0"/>
    <xf numFmtId="0" fontId="20" fillId="43" borderId="33" applyNumberFormat="0" applyFont="0" applyAlignment="0" applyProtection="0"/>
    <xf numFmtId="0" fontId="1" fillId="43" borderId="33" applyNumberFormat="0" applyFont="0" applyAlignment="0" applyProtection="0"/>
    <xf numFmtId="0" fontId="1" fillId="43" borderId="33" applyNumberFormat="0" applyFont="0" applyAlignment="0" applyProtection="0"/>
    <xf numFmtId="0" fontId="1" fillId="43" borderId="33" applyNumberFormat="0" applyFont="0" applyAlignment="0" applyProtection="0"/>
    <xf numFmtId="0" fontId="20" fillId="43" borderId="33" applyNumberFormat="0" applyFont="0" applyAlignment="0" applyProtection="0"/>
    <xf numFmtId="0" fontId="20" fillId="43" borderId="33" applyNumberFormat="0" applyFont="0" applyAlignment="0" applyProtection="0"/>
    <xf numFmtId="0" fontId="1" fillId="43" borderId="33" applyNumberFormat="0" applyFont="0" applyAlignment="0" applyProtection="0"/>
    <xf numFmtId="0" fontId="20" fillId="43" borderId="33" applyNumberFormat="0" applyFont="0" applyAlignment="0" applyProtection="0"/>
    <xf numFmtId="0" fontId="20" fillId="43" borderId="33" applyNumberFormat="0" applyFont="0" applyAlignment="0" applyProtection="0"/>
    <xf numFmtId="0" fontId="1" fillId="43" borderId="33" applyNumberFormat="0" applyFont="0" applyAlignment="0" applyProtection="0"/>
    <xf numFmtId="0" fontId="1" fillId="43" borderId="33" applyNumberFormat="0" applyFont="0" applyAlignment="0" applyProtection="0"/>
    <xf numFmtId="0" fontId="1" fillId="43" borderId="33" applyNumberFormat="0" applyFont="0" applyAlignment="0" applyProtection="0"/>
    <xf numFmtId="0" fontId="20" fillId="43" borderId="33" applyNumberFormat="0" applyFont="0" applyAlignment="0" applyProtection="0"/>
    <xf numFmtId="0" fontId="20" fillId="43" borderId="33" applyNumberFormat="0" applyFont="0" applyAlignment="0" applyProtection="0"/>
    <xf numFmtId="0" fontId="1" fillId="43" borderId="33" applyNumberFormat="0" applyFont="0" applyAlignment="0" applyProtection="0"/>
    <xf numFmtId="0" fontId="20" fillId="43" borderId="33" applyNumberFormat="0" applyFont="0" applyAlignment="0" applyProtection="0"/>
    <xf numFmtId="0" fontId="20" fillId="43" borderId="33" applyNumberFormat="0" applyFont="0" applyAlignment="0" applyProtection="0"/>
    <xf numFmtId="0" fontId="1" fillId="43" borderId="33" applyNumberFormat="0" applyFont="0" applyAlignment="0" applyProtection="0"/>
    <xf numFmtId="0" fontId="1" fillId="43" borderId="33" applyNumberFormat="0" applyFont="0" applyAlignment="0" applyProtection="0"/>
    <xf numFmtId="0" fontId="1" fillId="43" borderId="33" applyNumberFormat="0" applyFont="0" applyAlignment="0" applyProtection="0"/>
    <xf numFmtId="0" fontId="20" fillId="43" borderId="33" applyNumberFormat="0" applyFont="0" applyAlignment="0" applyProtection="0"/>
    <xf numFmtId="0" fontId="20" fillId="43" borderId="33" applyNumberFormat="0" applyFont="0" applyAlignment="0" applyProtection="0"/>
    <xf numFmtId="0" fontId="1" fillId="43" borderId="33" applyNumberFormat="0" applyFont="0" applyAlignment="0" applyProtection="0"/>
    <xf numFmtId="0" fontId="20" fillId="43" borderId="33" applyNumberFormat="0" applyFont="0" applyAlignment="0" applyProtection="0"/>
    <xf numFmtId="0" fontId="20" fillId="43" borderId="33" applyNumberFormat="0" applyFont="0" applyAlignment="0" applyProtection="0"/>
    <xf numFmtId="0" fontId="1" fillId="43" borderId="33" applyNumberFormat="0" applyFont="0" applyAlignment="0" applyProtection="0"/>
    <xf numFmtId="0" fontId="1" fillId="43" borderId="33" applyNumberFormat="0" applyFont="0" applyAlignment="0" applyProtection="0"/>
    <xf numFmtId="0" fontId="1" fillId="43" borderId="33" applyNumberFormat="0" applyFont="0" applyAlignment="0" applyProtection="0"/>
    <xf numFmtId="0" fontId="20" fillId="43" borderId="33" applyNumberFormat="0" applyFont="0" applyAlignment="0" applyProtection="0"/>
    <xf numFmtId="0" fontId="20" fillId="43" borderId="33" applyNumberFormat="0" applyFont="0" applyAlignment="0" applyProtection="0"/>
    <xf numFmtId="0" fontId="1" fillId="43" borderId="33" applyNumberFormat="0" applyFont="0" applyAlignment="0" applyProtection="0"/>
    <xf numFmtId="0" fontId="20" fillId="43" borderId="33" applyNumberFormat="0" applyFont="0" applyAlignment="0" applyProtection="0"/>
    <xf numFmtId="0" fontId="20" fillId="43" borderId="33" applyNumberFormat="0" applyFont="0" applyAlignment="0" applyProtection="0"/>
    <xf numFmtId="0" fontId="1" fillId="43" borderId="33" applyNumberFormat="0" applyFont="0" applyAlignment="0" applyProtection="0"/>
    <xf numFmtId="0" fontId="1" fillId="43" borderId="33" applyNumberFormat="0" applyFont="0" applyAlignment="0" applyProtection="0"/>
    <xf numFmtId="0" fontId="1" fillId="43" borderId="33" applyNumberFormat="0" applyFont="0" applyAlignment="0" applyProtection="0"/>
    <xf numFmtId="0" fontId="20" fillId="43" borderId="33" applyNumberFormat="0" applyFont="0" applyAlignment="0" applyProtection="0"/>
    <xf numFmtId="0" fontId="20" fillId="43" borderId="33" applyNumberFormat="0" applyFont="0" applyAlignment="0" applyProtection="0"/>
    <xf numFmtId="0" fontId="1" fillId="43" borderId="33" applyNumberFormat="0" applyFont="0" applyAlignment="0" applyProtection="0"/>
    <xf numFmtId="0" fontId="20" fillId="43" borderId="33" applyNumberFormat="0" applyFont="0" applyAlignment="0" applyProtection="0"/>
    <xf numFmtId="0" fontId="20" fillId="43" borderId="33" applyNumberFormat="0" applyFont="0" applyAlignment="0" applyProtection="0"/>
    <xf numFmtId="0" fontId="1" fillId="43" borderId="33" applyNumberFormat="0" applyFont="0" applyAlignment="0" applyProtection="0"/>
    <xf numFmtId="0" fontId="1" fillId="43" borderId="33" applyNumberFormat="0" applyFont="0" applyAlignment="0" applyProtection="0"/>
    <xf numFmtId="0" fontId="1" fillId="43" borderId="33" applyNumberFormat="0" applyFont="0" applyAlignment="0" applyProtection="0"/>
    <xf numFmtId="0" fontId="20" fillId="43" borderId="33" applyNumberFormat="0" applyFont="0" applyAlignment="0" applyProtection="0"/>
    <xf numFmtId="0" fontId="20" fillId="43" borderId="33" applyNumberFormat="0" applyFont="0" applyAlignment="0" applyProtection="0"/>
    <xf numFmtId="0" fontId="1" fillId="43" borderId="33" applyNumberFormat="0" applyFont="0" applyAlignment="0" applyProtection="0"/>
    <xf numFmtId="0" fontId="20" fillId="43" borderId="33" applyNumberFormat="0" applyFont="0" applyAlignment="0" applyProtection="0"/>
    <xf numFmtId="0" fontId="20" fillId="43" borderId="33" applyNumberFormat="0" applyFont="0" applyAlignment="0" applyProtection="0"/>
    <xf numFmtId="0" fontId="1" fillId="43" borderId="33" applyNumberFormat="0" applyFont="0" applyAlignment="0" applyProtection="0"/>
    <xf numFmtId="0" fontId="1" fillId="43" borderId="33" applyNumberFormat="0" applyFont="0" applyAlignment="0" applyProtection="0"/>
    <xf numFmtId="0" fontId="1" fillId="43" borderId="33" applyNumberFormat="0" applyFont="0" applyAlignment="0" applyProtection="0"/>
    <xf numFmtId="0" fontId="20" fillId="43" borderId="33" applyNumberFormat="0" applyFont="0" applyAlignment="0" applyProtection="0"/>
    <xf numFmtId="0" fontId="20" fillId="43" borderId="33" applyNumberFormat="0" applyFont="0" applyAlignment="0" applyProtection="0"/>
    <xf numFmtId="0" fontId="1" fillId="43" borderId="33" applyNumberFormat="0" applyFont="0" applyAlignment="0" applyProtection="0"/>
    <xf numFmtId="0" fontId="20" fillId="43" borderId="33" applyNumberFormat="0" applyFont="0" applyAlignment="0" applyProtection="0"/>
    <xf numFmtId="0" fontId="20" fillId="43" borderId="33" applyNumberFormat="0" applyFont="0" applyAlignment="0" applyProtection="0"/>
    <xf numFmtId="0" fontId="1" fillId="43" borderId="33" applyNumberFormat="0" applyFont="0" applyAlignment="0" applyProtection="0"/>
    <xf numFmtId="0" fontId="1" fillId="43" borderId="33" applyNumberFormat="0" applyFont="0" applyAlignment="0" applyProtection="0"/>
    <xf numFmtId="0" fontId="1" fillId="43" borderId="33" applyNumberFormat="0" applyFont="0" applyAlignment="0" applyProtection="0"/>
    <xf numFmtId="0" fontId="20" fillId="43" borderId="33" applyNumberFormat="0" applyFont="0" applyAlignment="0" applyProtection="0"/>
    <xf numFmtId="0" fontId="20" fillId="43" borderId="33" applyNumberFormat="0" applyFont="0" applyAlignment="0" applyProtection="0"/>
    <xf numFmtId="0" fontId="1" fillId="43" borderId="33" applyNumberFormat="0" applyFont="0" applyAlignment="0" applyProtection="0"/>
    <xf numFmtId="0" fontId="20" fillId="43" borderId="33" applyNumberFormat="0" applyFont="0" applyAlignment="0" applyProtection="0"/>
    <xf numFmtId="0" fontId="20" fillId="43" borderId="33" applyNumberFormat="0" applyFont="0" applyAlignment="0" applyProtection="0"/>
    <xf numFmtId="0" fontId="1" fillId="43" borderId="33" applyNumberFormat="0" applyFont="0" applyAlignment="0" applyProtection="0"/>
    <xf numFmtId="0" fontId="1" fillId="43" borderId="33" applyNumberFormat="0" applyFont="0" applyAlignment="0" applyProtection="0"/>
    <xf numFmtId="0" fontId="1" fillId="43" borderId="33" applyNumberFormat="0" applyFont="0" applyAlignment="0" applyProtection="0"/>
    <xf numFmtId="0" fontId="20" fillId="43" borderId="33" applyNumberFormat="0" applyFont="0" applyAlignment="0" applyProtection="0"/>
    <xf numFmtId="0" fontId="20" fillId="43" borderId="33" applyNumberFormat="0" applyFont="0" applyAlignment="0" applyProtection="0"/>
    <xf numFmtId="0" fontId="1" fillId="43" borderId="33" applyNumberFormat="0" applyFont="0" applyAlignment="0" applyProtection="0"/>
    <xf numFmtId="0" fontId="20" fillId="43" borderId="33" applyNumberFormat="0" applyFont="0" applyAlignment="0" applyProtection="0"/>
    <xf numFmtId="0" fontId="20" fillId="43" borderId="33" applyNumberFormat="0" applyFont="0" applyAlignment="0" applyProtection="0"/>
    <xf numFmtId="0" fontId="1" fillId="43" borderId="33" applyNumberFormat="0" applyFont="0" applyAlignment="0" applyProtection="0"/>
    <xf numFmtId="0" fontId="1" fillId="43" borderId="33" applyNumberFormat="0" applyFont="0" applyAlignment="0" applyProtection="0"/>
    <xf numFmtId="0" fontId="1" fillId="43" borderId="33" applyNumberFormat="0" applyFont="0" applyAlignment="0" applyProtection="0"/>
    <xf numFmtId="0" fontId="20" fillId="43" borderId="33" applyNumberFormat="0" applyFont="0" applyAlignment="0" applyProtection="0"/>
    <xf numFmtId="0" fontId="20" fillId="43" borderId="33" applyNumberFormat="0" applyFont="0" applyAlignment="0" applyProtection="0"/>
    <xf numFmtId="0" fontId="1" fillId="43" borderId="33" applyNumberFormat="0" applyFont="0" applyAlignment="0" applyProtection="0"/>
    <xf numFmtId="0" fontId="20" fillId="43" borderId="33" applyNumberFormat="0" applyFont="0" applyAlignment="0" applyProtection="0"/>
    <xf numFmtId="0" fontId="20" fillId="43" borderId="33" applyNumberFormat="0" applyFont="0" applyAlignment="0" applyProtection="0"/>
    <xf numFmtId="0" fontId="1" fillId="43" borderId="33" applyNumberFormat="0" applyFont="0" applyAlignment="0" applyProtection="0"/>
    <xf numFmtId="0" fontId="1" fillId="43" borderId="33" applyNumberFormat="0" applyFont="0" applyAlignment="0" applyProtection="0"/>
    <xf numFmtId="0" fontId="1" fillId="43" borderId="33" applyNumberFormat="0" applyFont="0" applyAlignment="0" applyProtection="0"/>
    <xf numFmtId="0" fontId="20" fillId="43" borderId="33" applyNumberFormat="0" applyFont="0" applyAlignment="0" applyProtection="0"/>
    <xf numFmtId="0" fontId="20" fillId="43" borderId="33" applyNumberFormat="0" applyFont="0" applyAlignment="0" applyProtection="0"/>
    <xf numFmtId="0" fontId="1" fillId="43" borderId="33" applyNumberFormat="0" applyFont="0" applyAlignment="0" applyProtection="0"/>
    <xf numFmtId="0" fontId="20" fillId="43" borderId="33" applyNumberFormat="0" applyFont="0" applyAlignment="0" applyProtection="0"/>
    <xf numFmtId="0" fontId="20" fillId="43" borderId="33" applyNumberFormat="0" applyFont="0" applyAlignment="0" applyProtection="0"/>
    <xf numFmtId="0" fontId="1" fillId="43" borderId="33" applyNumberFormat="0" applyFont="0" applyAlignment="0" applyProtection="0"/>
    <xf numFmtId="0" fontId="1" fillId="43" borderId="33" applyNumberFormat="0" applyFont="0" applyAlignment="0" applyProtection="0"/>
    <xf numFmtId="0" fontId="1" fillId="43" borderId="33" applyNumberFormat="0" applyFont="0" applyAlignment="0" applyProtection="0"/>
    <xf numFmtId="0" fontId="20" fillId="43" borderId="33" applyNumberFormat="0" applyFont="0" applyAlignment="0" applyProtection="0"/>
    <xf numFmtId="0" fontId="20" fillId="43" borderId="33" applyNumberFormat="0" applyFont="0" applyAlignment="0" applyProtection="0"/>
    <xf numFmtId="0" fontId="1" fillId="43" borderId="33" applyNumberFormat="0" applyFont="0" applyAlignment="0" applyProtection="0"/>
    <xf numFmtId="0" fontId="20" fillId="43" borderId="33" applyNumberFormat="0" applyFont="0" applyAlignment="0" applyProtection="0"/>
    <xf numFmtId="0" fontId="20" fillId="43" borderId="33" applyNumberFormat="0" applyFont="0" applyAlignment="0" applyProtection="0"/>
    <xf numFmtId="0" fontId="1" fillId="43" borderId="33" applyNumberFormat="0" applyFont="0" applyAlignment="0" applyProtection="0"/>
    <xf numFmtId="0" fontId="1" fillId="43" borderId="33" applyNumberFormat="0" applyFont="0" applyAlignment="0" applyProtection="0"/>
    <xf numFmtId="0" fontId="1" fillId="43" borderId="33" applyNumberFormat="0" applyFont="0" applyAlignment="0" applyProtection="0"/>
    <xf numFmtId="0" fontId="20" fillId="43" borderId="33" applyNumberFormat="0" applyFont="0" applyAlignment="0" applyProtection="0"/>
    <xf numFmtId="0" fontId="20" fillId="43" borderId="33" applyNumberFormat="0" applyFont="0" applyAlignment="0" applyProtection="0"/>
    <xf numFmtId="0" fontId="1" fillId="43" borderId="33" applyNumberFormat="0" applyFont="0" applyAlignment="0" applyProtection="0"/>
    <xf numFmtId="0" fontId="20" fillId="43" borderId="33" applyNumberFormat="0" applyFont="0" applyAlignment="0" applyProtection="0"/>
    <xf numFmtId="0" fontId="20" fillId="43" borderId="33" applyNumberFormat="0" applyFont="0" applyAlignment="0" applyProtection="0"/>
    <xf numFmtId="0" fontId="1" fillId="43" borderId="33" applyNumberFormat="0" applyFont="0" applyAlignment="0" applyProtection="0"/>
    <xf numFmtId="0" fontId="1" fillId="43" borderId="33" applyNumberFormat="0" applyFont="0" applyAlignment="0" applyProtection="0"/>
    <xf numFmtId="0" fontId="1" fillId="43" borderId="33" applyNumberFormat="0" applyFont="0" applyAlignment="0" applyProtection="0"/>
    <xf numFmtId="0" fontId="20" fillId="43" borderId="33" applyNumberFormat="0" applyFont="0" applyAlignment="0" applyProtection="0"/>
    <xf numFmtId="0" fontId="20" fillId="43" borderId="33" applyNumberFormat="0" applyFont="0" applyAlignment="0" applyProtection="0"/>
    <xf numFmtId="0" fontId="1" fillId="43" borderId="33" applyNumberFormat="0" applyFont="0" applyAlignment="0" applyProtection="0"/>
    <xf numFmtId="0" fontId="20" fillId="43" borderId="33" applyNumberFormat="0" applyFont="0" applyAlignment="0" applyProtection="0"/>
    <xf numFmtId="0" fontId="20" fillId="43" borderId="33" applyNumberFormat="0" applyFont="0" applyAlignment="0" applyProtection="0"/>
    <xf numFmtId="0" fontId="1" fillId="43" borderId="33" applyNumberFormat="0" applyFont="0" applyAlignment="0" applyProtection="0"/>
    <xf numFmtId="0" fontId="1" fillId="43" borderId="33" applyNumberFormat="0" applyFont="0" applyAlignment="0" applyProtection="0"/>
    <xf numFmtId="0" fontId="1" fillId="43" borderId="33" applyNumberFormat="0" applyFont="0" applyAlignment="0" applyProtection="0"/>
    <xf numFmtId="0" fontId="20" fillId="43" borderId="33" applyNumberFormat="0" applyFont="0" applyAlignment="0" applyProtection="0"/>
    <xf numFmtId="0" fontId="20" fillId="43" borderId="33" applyNumberFormat="0" applyFont="0" applyAlignment="0" applyProtection="0"/>
    <xf numFmtId="0" fontId="1" fillId="43" borderId="33" applyNumberFormat="0" applyFont="0" applyAlignment="0" applyProtection="0"/>
    <xf numFmtId="0" fontId="20" fillId="43" borderId="33" applyNumberFormat="0" applyFont="0" applyAlignment="0" applyProtection="0"/>
    <xf numFmtId="0" fontId="20" fillId="43" borderId="33" applyNumberFormat="0" applyFont="0" applyAlignment="0" applyProtection="0"/>
    <xf numFmtId="0" fontId="1" fillId="43" borderId="33" applyNumberFormat="0" applyFont="0" applyAlignment="0" applyProtection="0"/>
    <xf numFmtId="0" fontId="1" fillId="43" borderId="33" applyNumberFormat="0" applyFont="0" applyAlignment="0" applyProtection="0"/>
    <xf numFmtId="0" fontId="1" fillId="43" borderId="33" applyNumberFormat="0" applyFont="0" applyAlignment="0" applyProtection="0"/>
    <xf numFmtId="0" fontId="20" fillId="43" borderId="33" applyNumberFormat="0" applyFont="0" applyAlignment="0" applyProtection="0"/>
    <xf numFmtId="0" fontId="20" fillId="43" borderId="33" applyNumberFormat="0" applyFont="0" applyAlignment="0" applyProtection="0"/>
    <xf numFmtId="0" fontId="1" fillId="43" borderId="33" applyNumberFormat="0" applyFont="0" applyAlignment="0" applyProtection="0"/>
    <xf numFmtId="0" fontId="20" fillId="43" borderId="33" applyNumberFormat="0" applyFont="0" applyAlignment="0" applyProtection="0"/>
    <xf numFmtId="0" fontId="20" fillId="43" borderId="33" applyNumberFormat="0" applyFont="0" applyAlignment="0" applyProtection="0"/>
    <xf numFmtId="0" fontId="1" fillId="43" borderId="33" applyNumberFormat="0" applyFont="0" applyAlignment="0" applyProtection="0"/>
    <xf numFmtId="0" fontId="1" fillId="43" borderId="33" applyNumberFormat="0" applyFont="0" applyAlignment="0" applyProtection="0"/>
    <xf numFmtId="0" fontId="1" fillId="43" borderId="33" applyNumberFormat="0" applyFont="0" applyAlignment="0" applyProtection="0"/>
    <xf numFmtId="0" fontId="20" fillId="43" borderId="33" applyNumberFormat="0" applyFont="0" applyAlignment="0" applyProtection="0"/>
    <xf numFmtId="0" fontId="20" fillId="43" borderId="33" applyNumberFormat="0" applyFont="0" applyAlignment="0" applyProtection="0"/>
    <xf numFmtId="0" fontId="1" fillId="43" borderId="33" applyNumberFormat="0" applyFont="0" applyAlignment="0" applyProtection="0"/>
    <xf numFmtId="0" fontId="20" fillId="43" borderId="33" applyNumberFormat="0" applyFont="0" applyAlignment="0" applyProtection="0"/>
    <xf numFmtId="0" fontId="20" fillId="43" borderId="33" applyNumberFormat="0" applyFont="0" applyAlignment="0" applyProtection="0"/>
    <xf numFmtId="0" fontId="1" fillId="43" borderId="33" applyNumberFormat="0" applyFont="0" applyAlignment="0" applyProtection="0"/>
    <xf numFmtId="0" fontId="1" fillId="43" borderId="33" applyNumberFormat="0" applyFont="0" applyAlignment="0" applyProtection="0"/>
    <xf numFmtId="0" fontId="1" fillId="43" borderId="33" applyNumberFormat="0" applyFont="0" applyAlignment="0" applyProtection="0"/>
    <xf numFmtId="0" fontId="20" fillId="43" borderId="33" applyNumberFormat="0" applyFont="0" applyAlignment="0" applyProtection="0"/>
    <xf numFmtId="0" fontId="1" fillId="43" borderId="33" applyNumberFormat="0" applyFont="0" applyAlignment="0" applyProtection="0"/>
    <xf numFmtId="0" fontId="20" fillId="43" borderId="33" applyNumberFormat="0" applyFont="0" applyAlignment="0" applyProtection="0"/>
    <xf numFmtId="0" fontId="20" fillId="43" borderId="33" applyNumberFormat="0" applyFont="0" applyAlignment="0" applyProtection="0"/>
    <xf numFmtId="0" fontId="1" fillId="43" borderId="33" applyNumberFormat="0" applyFont="0" applyAlignment="0" applyProtection="0"/>
    <xf numFmtId="0" fontId="20" fillId="43" borderId="33" applyNumberFormat="0" applyFont="0" applyAlignment="0" applyProtection="0"/>
    <xf numFmtId="0" fontId="20" fillId="43" borderId="33" applyNumberFormat="0" applyFont="0" applyAlignment="0" applyProtection="0"/>
    <xf numFmtId="0" fontId="1" fillId="43" borderId="33" applyNumberFormat="0" applyFont="0" applyAlignment="0" applyProtection="0"/>
    <xf numFmtId="0" fontId="1" fillId="43" borderId="33" applyNumberFormat="0" applyFont="0" applyAlignment="0" applyProtection="0"/>
    <xf numFmtId="0" fontId="1" fillId="43" borderId="33" applyNumberFormat="0" applyFont="0" applyAlignment="0" applyProtection="0"/>
    <xf numFmtId="0" fontId="20" fillId="43" borderId="33" applyNumberFormat="0" applyFont="0" applyAlignment="0" applyProtection="0"/>
    <xf numFmtId="0" fontId="20" fillId="43" borderId="33" applyNumberFormat="0" applyFont="0" applyAlignment="0" applyProtection="0"/>
    <xf numFmtId="0" fontId="1" fillId="43" borderId="33" applyNumberFormat="0" applyFont="0" applyAlignment="0" applyProtection="0"/>
    <xf numFmtId="0" fontId="20" fillId="43" borderId="33" applyNumberFormat="0" applyFont="0" applyAlignment="0" applyProtection="0"/>
    <xf numFmtId="0" fontId="20" fillId="43" borderId="33" applyNumberFormat="0" applyFont="0" applyAlignment="0" applyProtection="0"/>
    <xf numFmtId="0" fontId="1" fillId="43" borderId="33" applyNumberFormat="0" applyFont="0" applyAlignment="0" applyProtection="0"/>
    <xf numFmtId="0" fontId="1" fillId="43" borderId="33" applyNumberFormat="0" applyFont="0" applyAlignment="0" applyProtection="0"/>
    <xf numFmtId="0" fontId="1" fillId="43" borderId="33" applyNumberFormat="0" applyFont="0" applyAlignment="0" applyProtection="0"/>
    <xf numFmtId="0" fontId="20" fillId="43" borderId="33" applyNumberFormat="0" applyFont="0" applyAlignment="0" applyProtection="0"/>
    <xf numFmtId="0" fontId="20" fillId="43" borderId="33" applyNumberFormat="0" applyFont="0" applyAlignment="0" applyProtection="0"/>
    <xf numFmtId="0" fontId="1" fillId="43" borderId="33" applyNumberFormat="0" applyFont="0" applyAlignment="0" applyProtection="0"/>
    <xf numFmtId="0" fontId="20" fillId="43" borderId="33" applyNumberFormat="0" applyFont="0" applyAlignment="0" applyProtection="0"/>
    <xf numFmtId="0" fontId="20" fillId="43" borderId="33" applyNumberFormat="0" applyFont="0" applyAlignment="0" applyProtection="0"/>
    <xf numFmtId="0" fontId="1" fillId="43" borderId="33" applyNumberFormat="0" applyFont="0" applyAlignment="0" applyProtection="0"/>
    <xf numFmtId="0" fontId="1" fillId="43" borderId="33" applyNumberFormat="0" applyFont="0" applyAlignment="0" applyProtection="0"/>
    <xf numFmtId="0" fontId="1" fillId="43" borderId="33" applyNumberFormat="0" applyFont="0" applyAlignment="0" applyProtection="0"/>
    <xf numFmtId="0" fontId="20" fillId="43" borderId="33" applyNumberFormat="0" applyFont="0" applyAlignment="0" applyProtection="0"/>
    <xf numFmtId="0" fontId="20" fillId="43" borderId="33" applyNumberFormat="0" applyFont="0" applyAlignment="0" applyProtection="0"/>
    <xf numFmtId="0" fontId="1" fillId="43" borderId="33" applyNumberFormat="0" applyFont="0" applyAlignment="0" applyProtection="0"/>
    <xf numFmtId="0" fontId="20" fillId="43" borderId="33" applyNumberFormat="0" applyFont="0" applyAlignment="0" applyProtection="0"/>
    <xf numFmtId="0" fontId="20" fillId="43" borderId="33" applyNumberFormat="0" applyFont="0" applyAlignment="0" applyProtection="0"/>
    <xf numFmtId="0" fontId="1" fillId="43" borderId="33" applyNumberFormat="0" applyFont="0" applyAlignment="0" applyProtection="0"/>
    <xf numFmtId="0" fontId="1" fillId="43" borderId="33" applyNumberFormat="0" applyFont="0" applyAlignment="0" applyProtection="0"/>
    <xf numFmtId="0" fontId="1" fillId="43" borderId="33" applyNumberFormat="0" applyFont="0" applyAlignment="0" applyProtection="0"/>
    <xf numFmtId="0" fontId="20" fillId="43" borderId="33" applyNumberFormat="0" applyFont="0" applyAlignment="0" applyProtection="0"/>
    <xf numFmtId="0" fontId="20" fillId="43" borderId="33" applyNumberFormat="0" applyFont="0" applyAlignment="0" applyProtection="0"/>
    <xf numFmtId="0" fontId="1" fillId="43" borderId="33" applyNumberFormat="0" applyFont="0" applyAlignment="0" applyProtection="0"/>
    <xf numFmtId="0" fontId="20" fillId="43" borderId="33" applyNumberFormat="0" applyFont="0" applyAlignment="0" applyProtection="0"/>
    <xf numFmtId="0" fontId="20" fillId="43" borderId="33" applyNumberFormat="0" applyFont="0" applyAlignment="0" applyProtection="0"/>
    <xf numFmtId="0" fontId="1" fillId="43" borderId="33" applyNumberFormat="0" applyFont="0" applyAlignment="0" applyProtection="0"/>
    <xf numFmtId="0" fontId="1" fillId="43" borderId="33" applyNumberFormat="0" applyFont="0" applyAlignment="0" applyProtection="0"/>
    <xf numFmtId="0" fontId="1" fillId="43" borderId="33" applyNumberFormat="0" applyFont="0" applyAlignment="0" applyProtection="0"/>
    <xf numFmtId="0" fontId="20" fillId="43" borderId="33" applyNumberFormat="0" applyFont="0" applyAlignment="0" applyProtection="0"/>
    <xf numFmtId="0" fontId="20" fillId="43" borderId="33" applyNumberFormat="0" applyFont="0" applyAlignment="0" applyProtection="0"/>
    <xf numFmtId="0" fontId="1" fillId="43" borderId="33" applyNumberFormat="0" applyFont="0" applyAlignment="0" applyProtection="0"/>
    <xf numFmtId="0" fontId="20" fillId="43" borderId="33" applyNumberFormat="0" applyFont="0" applyAlignment="0" applyProtection="0"/>
    <xf numFmtId="0" fontId="20" fillId="43" borderId="33" applyNumberFormat="0" applyFont="0" applyAlignment="0" applyProtection="0"/>
    <xf numFmtId="0" fontId="1" fillId="43" borderId="33" applyNumberFormat="0" applyFont="0" applyAlignment="0" applyProtection="0"/>
    <xf numFmtId="0" fontId="1" fillId="43" borderId="33" applyNumberFormat="0" applyFont="0" applyAlignment="0" applyProtection="0"/>
    <xf numFmtId="0" fontId="1" fillId="43" borderId="33" applyNumberFormat="0" applyFont="0" applyAlignment="0" applyProtection="0"/>
    <xf numFmtId="0" fontId="20" fillId="43" borderId="33" applyNumberFormat="0" applyFont="0" applyAlignment="0" applyProtection="0"/>
    <xf numFmtId="0" fontId="20" fillId="43" borderId="33" applyNumberFormat="0" applyFont="0" applyAlignment="0" applyProtection="0"/>
    <xf numFmtId="0" fontId="1" fillId="43" borderId="33" applyNumberFormat="0" applyFont="0" applyAlignment="0" applyProtection="0"/>
    <xf numFmtId="0" fontId="20" fillId="43" borderId="33" applyNumberFormat="0" applyFont="0" applyAlignment="0" applyProtection="0"/>
    <xf numFmtId="0" fontId="20" fillId="43" borderId="33" applyNumberFormat="0" applyFont="0" applyAlignment="0" applyProtection="0"/>
    <xf numFmtId="0" fontId="1" fillId="43" borderId="33" applyNumberFormat="0" applyFont="0" applyAlignment="0" applyProtection="0"/>
    <xf numFmtId="0" fontId="1" fillId="43" borderId="33" applyNumberFormat="0" applyFont="0" applyAlignment="0" applyProtection="0"/>
    <xf numFmtId="0" fontId="1" fillId="43" borderId="33" applyNumberFormat="0" applyFont="0" applyAlignment="0" applyProtection="0"/>
    <xf numFmtId="0" fontId="20" fillId="43" borderId="33" applyNumberFormat="0" applyFont="0" applyAlignment="0" applyProtection="0"/>
    <xf numFmtId="0" fontId="37" fillId="38" borderId="34" applyNumberFormat="0" applyAlignment="0" applyProtection="0"/>
    <xf numFmtId="9" fontId="20"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8"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0" fontId="2" fillId="0" borderId="0" applyFill="0" applyBorder="0" applyAlignment="0"/>
    <xf numFmtId="170" fontId="2" fillId="0" borderId="0" applyFill="0" applyBorder="0" applyAlignment="0"/>
    <xf numFmtId="171" fontId="2" fillId="0" borderId="0" applyFill="0" applyBorder="0" applyAlignment="0"/>
    <xf numFmtId="171" fontId="2" fillId="0" borderId="0" applyFill="0" applyBorder="0" applyAlignment="0"/>
    <xf numFmtId="170" fontId="2" fillId="0" borderId="0" applyFill="0" applyBorder="0" applyAlignment="0"/>
    <xf numFmtId="170" fontId="2" fillId="0" borderId="0" applyFill="0" applyBorder="0" applyAlignment="0"/>
    <xf numFmtId="175" fontId="2" fillId="0" borderId="0" applyFill="0" applyBorder="0" applyAlignment="0"/>
    <xf numFmtId="175" fontId="2" fillId="0" borderId="0" applyFill="0" applyBorder="0" applyAlignment="0"/>
    <xf numFmtId="171" fontId="2" fillId="0" borderId="0" applyFill="0" applyBorder="0" applyAlignment="0"/>
    <xf numFmtId="171" fontId="2" fillId="0" borderId="0" applyFill="0" applyBorder="0" applyAlignment="0"/>
    <xf numFmtId="49" fontId="2" fillId="0" borderId="0" applyFill="0" applyBorder="0" applyAlignment="0"/>
    <xf numFmtId="49" fontId="2" fillId="0" borderId="0" applyFill="0" applyBorder="0" applyAlignment="0"/>
    <xf numFmtId="169" fontId="2" fillId="0" borderId="0" applyFill="0" applyBorder="0" applyAlignment="0"/>
    <xf numFmtId="169" fontId="2" fillId="0" borderId="0" applyFill="0" applyBorder="0" applyAlignment="0"/>
    <xf numFmtId="170" fontId="2" fillId="0" borderId="0" applyFill="0" applyBorder="0" applyAlignment="0"/>
    <xf numFmtId="170" fontId="2" fillId="0" borderId="0" applyFill="0" applyBorder="0" applyAlignment="0"/>
    <xf numFmtId="0" fontId="38" fillId="0" borderId="0" applyNumberFormat="0" applyFill="0" applyBorder="0" applyAlignment="0" applyProtection="0"/>
    <xf numFmtId="0" fontId="39" fillId="0" borderId="35" applyNumberFormat="0" applyFill="0" applyAlignment="0" applyProtection="0"/>
    <xf numFmtId="0" fontId="40" fillId="0" borderId="0" applyNumberFormat="0" applyFill="0" applyBorder="0" applyAlignment="0" applyProtection="0"/>
  </cellStyleXfs>
  <cellXfs count="188">
    <xf numFmtId="0" fontId="0" fillId="0" borderId="0" xfId="0"/>
    <xf numFmtId="0" fontId="41" fillId="0" borderId="0" xfId="0" applyFont="1" applyAlignment="1">
      <alignment vertical="center"/>
    </xf>
    <xf numFmtId="0" fontId="6" fillId="0" borderId="0" xfId="0" applyFont="1" applyAlignment="1">
      <alignment horizontal="center"/>
    </xf>
    <xf numFmtId="0" fontId="2" fillId="0" borderId="0" xfId="0" applyFont="1" applyAlignment="1">
      <alignment horizontal="center"/>
    </xf>
    <xf numFmtId="0" fontId="3" fillId="0" borderId="0" xfId="0" applyFont="1" applyAlignment="1">
      <alignment horizontal="center"/>
    </xf>
    <xf numFmtId="9" fontId="3" fillId="0" borderId="0" xfId="0" applyNumberFormat="1" applyFont="1" applyAlignment="1">
      <alignment horizontal="center"/>
    </xf>
    <xf numFmtId="0" fontId="5" fillId="0" borderId="0" xfId="0" applyFont="1" applyAlignment="1">
      <alignment horizontal="center" wrapText="1"/>
    </xf>
    <xf numFmtId="0" fontId="2" fillId="0" borderId="0" xfId="0" applyFont="1" applyBorder="1" applyAlignment="1">
      <alignment horizontal="center"/>
    </xf>
    <xf numFmtId="0" fontId="6" fillId="0" borderId="0" xfId="0" applyFont="1" applyFill="1" applyBorder="1" applyAlignment="1">
      <alignment horizontal="center" wrapText="1"/>
    </xf>
    <xf numFmtId="0" fontId="2" fillId="0" borderId="0" xfId="0" applyFont="1" applyFill="1" applyBorder="1" applyAlignment="1">
      <alignment horizontal="center"/>
    </xf>
    <xf numFmtId="0" fontId="6" fillId="0" borderId="0" xfId="0" applyFont="1" applyBorder="1" applyAlignment="1">
      <alignment horizontal="center"/>
    </xf>
    <xf numFmtId="40" fontId="2" fillId="0" borderId="0" xfId="0" applyNumberFormat="1" applyFont="1" applyAlignment="1">
      <alignment horizontal="center"/>
    </xf>
    <xf numFmtId="0" fontId="0" fillId="44" borderId="0" xfId="0" applyFill="1"/>
    <xf numFmtId="10" fontId="41" fillId="44" borderId="0" xfId="773" applyNumberFormat="1" applyFont="1" applyFill="1" applyAlignment="1">
      <alignment vertical="center"/>
    </xf>
    <xf numFmtId="0" fontId="41" fillId="0" borderId="0" xfId="0" applyFont="1" applyAlignment="1">
      <alignment vertical="center" wrapText="1"/>
    </xf>
    <xf numFmtId="0" fontId="0" fillId="0" borderId="0" xfId="0" applyAlignment="1">
      <alignment wrapText="1"/>
    </xf>
    <xf numFmtId="0" fontId="41" fillId="0" borderId="5" xfId="0" applyFont="1" applyBorder="1" applyAlignment="1">
      <alignment horizontal="center" vertical="center"/>
    </xf>
    <xf numFmtId="166" fontId="41" fillId="0" borderId="0" xfId="52" applyNumberFormat="1" applyFont="1" applyAlignment="1">
      <alignment vertical="center"/>
    </xf>
    <xf numFmtId="166" fontId="41" fillId="0" borderId="3" xfId="52" applyNumberFormat="1" applyFont="1" applyBorder="1" applyAlignment="1">
      <alignment vertical="center"/>
    </xf>
    <xf numFmtId="0" fontId="0" fillId="0" borderId="0" xfId="0" applyFill="1" applyAlignment="1">
      <alignment horizontal="center"/>
    </xf>
    <xf numFmtId="0" fontId="0" fillId="0" borderId="0" xfId="0" applyFill="1"/>
    <xf numFmtId="0" fontId="39" fillId="0" borderId="0" xfId="0" applyFont="1" applyAlignment="1">
      <alignment vertical="center"/>
    </xf>
    <xf numFmtId="0" fontId="41" fillId="0" borderId="0" xfId="0" applyFont="1" applyAlignment="1">
      <alignment horizontal="center"/>
    </xf>
    <xf numFmtId="0" fontId="19" fillId="0" borderId="0" xfId="561"/>
    <xf numFmtId="0" fontId="6" fillId="0" borderId="0" xfId="561" applyFont="1" applyAlignment="1">
      <alignment horizontal="center"/>
    </xf>
    <xf numFmtId="0" fontId="6" fillId="0" borderId="0" xfId="561" applyFont="1" applyAlignment="1">
      <alignment horizontal="left"/>
    </xf>
    <xf numFmtId="0" fontId="10" fillId="0" borderId="0" xfId="561" applyFont="1" applyFill="1" applyBorder="1" applyAlignment="1">
      <alignment horizontal="center"/>
    </xf>
    <xf numFmtId="43" fontId="6" fillId="0" borderId="0" xfId="180" applyFont="1" applyAlignment="1">
      <alignment horizontal="center"/>
    </xf>
    <xf numFmtId="43" fontId="10" fillId="0" borderId="0" xfId="561" applyNumberFormat="1" applyFont="1" applyFill="1" applyBorder="1" applyAlignment="1">
      <alignment horizontal="center"/>
    </xf>
    <xf numFmtId="40" fontId="6" fillId="0" borderId="0" xfId="561" applyNumberFormat="1" applyFont="1" applyAlignment="1">
      <alignment horizontal="center"/>
    </xf>
    <xf numFmtId="43" fontId="6" fillId="0" borderId="0" xfId="561" applyNumberFormat="1" applyFont="1" applyAlignment="1">
      <alignment horizontal="center"/>
    </xf>
    <xf numFmtId="0" fontId="2" fillId="0" borderId="0" xfId="561" applyFont="1" applyBorder="1" applyAlignment="1">
      <alignment horizontal="center"/>
    </xf>
    <xf numFmtId="0" fontId="2" fillId="0" borderId="0" xfId="561" applyFont="1" applyFill="1" applyBorder="1" applyAlignment="1">
      <alignment horizontal="center"/>
    </xf>
    <xf numFmtId="2" fontId="2" fillId="0" borderId="0" xfId="561" applyNumberFormat="1" applyFont="1" applyAlignment="1">
      <alignment horizontal="center"/>
    </xf>
    <xf numFmtId="43" fontId="2" fillId="0" borderId="0" xfId="561" applyNumberFormat="1" applyFont="1" applyAlignment="1">
      <alignment horizontal="center"/>
    </xf>
    <xf numFmtId="9" fontId="2" fillId="0" borderId="0" xfId="827" applyFont="1" applyAlignment="1">
      <alignment horizontal="center"/>
    </xf>
    <xf numFmtId="43" fontId="2" fillId="0" borderId="0" xfId="180" applyFont="1" applyAlignment="1">
      <alignment horizontal="center"/>
    </xf>
    <xf numFmtId="40" fontId="2" fillId="0" borderId="0" xfId="180" applyNumberFormat="1" applyFont="1" applyAlignment="1">
      <alignment horizontal="center"/>
    </xf>
    <xf numFmtId="164" fontId="6" fillId="0" borderId="4" xfId="561" applyNumberFormat="1" applyFont="1" applyBorder="1" applyAlignment="1">
      <alignment horizontal="center"/>
    </xf>
    <xf numFmtId="164" fontId="6" fillId="0" borderId="0" xfId="561" applyNumberFormat="1" applyFont="1" applyBorder="1" applyAlignment="1">
      <alignment horizontal="center"/>
    </xf>
    <xf numFmtId="0" fontId="3" fillId="0" borderId="4" xfId="561" applyFont="1" applyBorder="1" applyAlignment="1">
      <alignment horizontal="center"/>
    </xf>
    <xf numFmtId="164" fontId="6" fillId="44" borderId="4" xfId="561" applyNumberFormat="1" applyFont="1" applyFill="1" applyBorder="1" applyAlignment="1">
      <alignment horizontal="center"/>
    </xf>
    <xf numFmtId="0" fontId="7" fillId="11" borderId="6" xfId="561" applyFont="1" applyFill="1" applyBorder="1" applyAlignment="1">
      <alignment horizontal="center" wrapText="1"/>
    </xf>
    <xf numFmtId="0" fontId="42" fillId="0" borderId="4" xfId="561" applyFont="1" applyFill="1" applyBorder="1" applyAlignment="1">
      <alignment horizontal="center"/>
    </xf>
    <xf numFmtId="0" fontId="43" fillId="0" borderId="4" xfId="561" applyFont="1" applyBorder="1" applyAlignment="1">
      <alignment horizontal="center"/>
    </xf>
    <xf numFmtId="0" fontId="42" fillId="0" borderId="4" xfId="561" applyFont="1" applyBorder="1" applyAlignment="1">
      <alignment horizontal="center"/>
    </xf>
    <xf numFmtId="13" fontId="43" fillId="0" borderId="4" xfId="561" applyNumberFormat="1" applyFont="1" applyBorder="1" applyAlignment="1">
      <alignment horizontal="center"/>
    </xf>
    <xf numFmtId="0" fontId="7" fillId="0" borderId="4" xfId="561" applyFont="1" applyFill="1" applyBorder="1" applyAlignment="1">
      <alignment horizontal="center" wrapText="1"/>
    </xf>
    <xf numFmtId="9" fontId="5" fillId="0" borderId="0" xfId="827" applyFont="1" applyBorder="1" applyAlignment="1">
      <alignment horizontal="center"/>
    </xf>
    <xf numFmtId="0" fontId="3" fillId="0" borderId="4" xfId="561" applyFont="1" applyFill="1" applyBorder="1" applyAlignment="1">
      <alignment horizontal="center"/>
    </xf>
    <xf numFmtId="43" fontId="3" fillId="0" borderId="4" xfId="170" applyFont="1" applyFill="1" applyBorder="1" applyAlignment="1">
      <alignment horizontal="right"/>
    </xf>
    <xf numFmtId="43" fontId="3" fillId="0" borderId="4" xfId="171" applyFont="1" applyFill="1" applyBorder="1" applyAlignment="1">
      <alignment horizontal="center"/>
    </xf>
    <xf numFmtId="43" fontId="3" fillId="0" borderId="4" xfId="170" applyFont="1" applyFill="1" applyBorder="1" applyAlignment="1">
      <alignment horizontal="center"/>
    </xf>
    <xf numFmtId="40" fontId="3" fillId="45" borderId="4" xfId="180" applyNumberFormat="1" applyFont="1" applyFill="1" applyBorder="1" applyAlignment="1">
      <alignment horizontal="center"/>
    </xf>
    <xf numFmtId="44" fontId="44" fillId="45" borderId="4" xfId="292" applyFont="1" applyFill="1" applyBorder="1" applyAlignment="1">
      <alignment horizontal="right"/>
    </xf>
    <xf numFmtId="44" fontId="3" fillId="45" borderId="4" xfId="292" applyFont="1" applyFill="1" applyBorder="1" applyAlignment="1">
      <alignment horizontal="center"/>
    </xf>
    <xf numFmtId="40" fontId="42" fillId="0" borderId="4" xfId="561" applyNumberFormat="1" applyFont="1" applyFill="1" applyBorder="1" applyAlignment="1">
      <alignment horizontal="center" wrapText="1"/>
    </xf>
    <xf numFmtId="44" fontId="44" fillId="0" borderId="4" xfId="292" applyFont="1" applyFill="1" applyBorder="1" applyAlignment="1">
      <alignment horizontal="right"/>
    </xf>
    <xf numFmtId="43" fontId="3" fillId="0" borderId="4" xfId="171" applyNumberFormat="1" applyFont="1" applyFill="1" applyBorder="1" applyAlignment="1" applyProtection="1"/>
    <xf numFmtId="40" fontId="44" fillId="45" borderId="4" xfId="180" applyNumberFormat="1" applyFont="1" applyFill="1" applyBorder="1" applyAlignment="1">
      <alignment horizontal="center"/>
    </xf>
    <xf numFmtId="43" fontId="3" fillId="0" borderId="4" xfId="180" applyFont="1" applyFill="1" applyBorder="1" applyAlignment="1">
      <alignment horizontal="center"/>
    </xf>
    <xf numFmtId="40" fontId="45" fillId="45" borderId="4" xfId="180" applyNumberFormat="1" applyFont="1" applyFill="1" applyBorder="1" applyAlignment="1">
      <alignment horizontal="center"/>
    </xf>
    <xf numFmtId="0" fontId="3" fillId="0" borderId="4" xfId="351" applyFont="1" applyFill="1" applyBorder="1" applyAlignment="1">
      <alignment horizontal="center"/>
    </xf>
    <xf numFmtId="40" fontId="3" fillId="46" borderId="4" xfId="180" applyNumberFormat="1" applyFont="1" applyFill="1" applyBorder="1" applyAlignment="1">
      <alignment horizontal="center"/>
    </xf>
    <xf numFmtId="44" fontId="44" fillId="46" borderId="4" xfId="292" applyFont="1" applyFill="1" applyBorder="1" applyAlignment="1">
      <alignment horizontal="right"/>
    </xf>
    <xf numFmtId="44" fontId="3" fillId="46" borderId="4" xfId="292" applyFont="1" applyFill="1" applyBorder="1" applyAlignment="1">
      <alignment horizontal="center"/>
    </xf>
    <xf numFmtId="40" fontId="44" fillId="46" borderId="4" xfId="180" applyNumberFormat="1" applyFont="1" applyFill="1" applyBorder="1" applyAlignment="1">
      <alignment horizontal="center"/>
    </xf>
    <xf numFmtId="0" fontId="44" fillId="0" borderId="4" xfId="351" applyFont="1" applyBorder="1" applyAlignment="1">
      <alignment horizontal="center"/>
    </xf>
    <xf numFmtId="43" fontId="3" fillId="0" borderId="4" xfId="55" applyFont="1" applyFill="1" applyBorder="1" applyAlignment="1">
      <alignment horizontal="center"/>
    </xf>
    <xf numFmtId="43" fontId="3" fillId="0" borderId="4" xfId="180" applyFont="1" applyFill="1" applyBorder="1" applyAlignment="1">
      <alignment horizontal="right"/>
    </xf>
    <xf numFmtId="0" fontId="3" fillId="0" borderId="4" xfId="561" quotePrefix="1" applyFont="1" applyBorder="1" applyAlignment="1">
      <alignment horizontal="center"/>
    </xf>
    <xf numFmtId="0" fontId="3" fillId="0" borderId="0" xfId="561" applyFont="1" applyBorder="1" applyAlignment="1">
      <alignment horizontal="center"/>
    </xf>
    <xf numFmtId="43" fontId="3" fillId="0" borderId="4" xfId="64" applyFont="1" applyFill="1" applyBorder="1" applyAlignment="1">
      <alignment horizontal="center"/>
    </xf>
    <xf numFmtId="43" fontId="3" fillId="0" borderId="4" xfId="64" applyFont="1" applyFill="1" applyBorder="1" applyAlignment="1">
      <alignment horizontal="right"/>
    </xf>
    <xf numFmtId="43" fontId="3" fillId="0" borderId="4" xfId="64" applyFont="1" applyFill="1" applyBorder="1" applyAlignment="1" applyProtection="1">
      <alignment horizontal="center"/>
      <protection locked="0"/>
    </xf>
    <xf numFmtId="39" fontId="3" fillId="0" borderId="4" xfId="64" applyNumberFormat="1" applyFont="1" applyFill="1" applyBorder="1" applyAlignment="1" applyProtection="1">
      <alignment horizontal="center"/>
      <protection locked="0"/>
    </xf>
    <xf numFmtId="43" fontId="45" fillId="0" borderId="4" xfId="64" applyFont="1" applyFill="1" applyBorder="1" applyAlignment="1">
      <alignment horizontal="center"/>
    </xf>
    <xf numFmtId="43" fontId="44" fillId="0" borderId="4" xfId="180" applyFont="1" applyFill="1" applyBorder="1" applyAlignment="1">
      <alignment horizontal="center"/>
    </xf>
    <xf numFmtId="0" fontId="3" fillId="0" borderId="0" xfId="561" applyFont="1" applyFill="1" applyAlignment="1">
      <alignment horizontal="center"/>
    </xf>
    <xf numFmtId="165" fontId="3" fillId="0" borderId="4" xfId="132" applyNumberFormat="1" applyFont="1" applyFill="1" applyBorder="1" applyAlignment="1">
      <alignment horizontal="center"/>
    </xf>
    <xf numFmtId="43" fontId="3" fillId="0" borderId="4" xfId="86" applyFont="1" applyFill="1" applyBorder="1" applyAlignment="1">
      <alignment horizontal="right"/>
    </xf>
    <xf numFmtId="43" fontId="3" fillId="0" borderId="4" xfId="86" applyFont="1" applyFill="1" applyBorder="1" applyAlignment="1">
      <alignment horizontal="center"/>
    </xf>
    <xf numFmtId="43" fontId="3" fillId="0" borderId="4" xfId="66" applyFont="1" applyFill="1" applyBorder="1" applyAlignment="1">
      <alignment horizontal="center"/>
    </xf>
    <xf numFmtId="43" fontId="3" fillId="0" borderId="4" xfId="66" applyFont="1" applyFill="1" applyBorder="1" applyAlignment="1">
      <alignment horizontal="right"/>
    </xf>
    <xf numFmtId="0" fontId="3" fillId="0" borderId="7" xfId="561" applyFont="1" applyFill="1" applyBorder="1" applyAlignment="1">
      <alignment horizontal="center"/>
    </xf>
    <xf numFmtId="0" fontId="3" fillId="0" borderId="8" xfId="561" quotePrefix="1" applyFont="1" applyBorder="1" applyAlignment="1">
      <alignment horizontal="center"/>
    </xf>
    <xf numFmtId="0" fontId="3" fillId="0" borderId="8" xfId="561" applyFont="1" applyBorder="1" applyAlignment="1">
      <alignment horizontal="center"/>
    </xf>
    <xf numFmtId="0" fontId="3" fillId="0" borderId="9" xfId="561" applyFont="1" applyBorder="1" applyAlignment="1">
      <alignment horizontal="center"/>
    </xf>
    <xf numFmtId="43" fontId="3" fillId="0" borderId="8" xfId="180" applyFont="1" applyFill="1" applyBorder="1" applyAlignment="1">
      <alignment horizontal="right"/>
    </xf>
    <xf numFmtId="43" fontId="3" fillId="0" borderId="8" xfId="180" applyFont="1" applyFill="1" applyBorder="1" applyAlignment="1">
      <alignment horizontal="center"/>
    </xf>
    <xf numFmtId="0" fontId="3" fillId="0" borderId="0" xfId="561" quotePrefix="1" applyFont="1" applyBorder="1" applyAlignment="1">
      <alignment horizontal="center"/>
    </xf>
    <xf numFmtId="166" fontId="3" fillId="0" borderId="0" xfId="180" applyNumberFormat="1" applyFont="1" applyBorder="1" applyAlignment="1">
      <alignment horizontal="center"/>
    </xf>
    <xf numFmtId="166" fontId="3" fillId="0" borderId="0" xfId="561" applyNumberFormat="1" applyFont="1" applyBorder="1" applyAlignment="1">
      <alignment horizontal="center"/>
    </xf>
    <xf numFmtId="40" fontId="5" fillId="12" borderId="4" xfId="561" applyNumberFormat="1" applyFont="1" applyFill="1" applyBorder="1" applyAlignment="1">
      <alignment horizontal="center"/>
    </xf>
    <xf numFmtId="40" fontId="3" fillId="46" borderId="8" xfId="561" applyNumberFormat="1" applyFont="1" applyFill="1" applyBorder="1" applyAlignment="1">
      <alignment horizontal="center"/>
    </xf>
    <xf numFmtId="0" fontId="5" fillId="0" borderId="0" xfId="561" applyFont="1" applyBorder="1" applyAlignment="1">
      <alignment horizontal="left"/>
    </xf>
    <xf numFmtId="10" fontId="5" fillId="12" borderId="8" xfId="827" applyNumberFormat="1" applyFont="1" applyFill="1" applyBorder="1" applyAlignment="1">
      <alignment horizontal="center"/>
    </xf>
    <xf numFmtId="166" fontId="3" fillId="46" borderId="10" xfId="561" applyNumberFormat="1" applyFont="1" applyFill="1" applyBorder="1" applyAlignment="1">
      <alignment horizontal="center"/>
    </xf>
    <xf numFmtId="9" fontId="3" fillId="46" borderId="11" xfId="827" applyFont="1" applyFill="1" applyBorder="1" applyAlignment="1">
      <alignment horizontal="center"/>
    </xf>
    <xf numFmtId="0" fontId="5" fillId="0" borderId="0" xfId="561" applyFont="1" applyBorder="1" applyAlignment="1">
      <alignment horizontal="center"/>
    </xf>
    <xf numFmtId="0" fontId="3" fillId="0" borderId="0" xfId="561" applyFont="1" applyBorder="1"/>
    <xf numFmtId="0" fontId="8" fillId="0" borderId="0" xfId="561" applyFont="1" applyFill="1" applyBorder="1" applyAlignment="1">
      <alignment horizontal="center"/>
    </xf>
    <xf numFmtId="40" fontId="5" fillId="12" borderId="9" xfId="561" applyNumberFormat="1" applyFont="1" applyFill="1" applyBorder="1" applyAlignment="1">
      <alignment horizontal="center"/>
    </xf>
    <xf numFmtId="10" fontId="5" fillId="12" borderId="12" xfId="827" applyNumberFormat="1" applyFont="1" applyFill="1" applyBorder="1" applyAlignment="1">
      <alignment horizontal="center"/>
    </xf>
    <xf numFmtId="44" fontId="5" fillId="12" borderId="13" xfId="561" applyNumberFormat="1" applyFont="1" applyFill="1" applyBorder="1" applyAlignment="1">
      <alignment horizontal="center"/>
    </xf>
    <xf numFmtId="167" fontId="9" fillId="0" borderId="0" xfId="180" applyNumberFormat="1" applyFont="1" applyFill="1" applyBorder="1" applyAlignment="1">
      <alignment horizontal="center"/>
    </xf>
    <xf numFmtId="40" fontId="5" fillId="12" borderId="12" xfId="561" applyNumberFormat="1" applyFont="1" applyFill="1" applyBorder="1" applyAlignment="1">
      <alignment horizontal="center"/>
    </xf>
    <xf numFmtId="44" fontId="5" fillId="12" borderId="1" xfId="561" applyNumberFormat="1" applyFont="1" applyFill="1" applyBorder="1" applyAlignment="1">
      <alignment horizontal="center"/>
    </xf>
    <xf numFmtId="0" fontId="3" fillId="0" borderId="11" xfId="561" applyFont="1" applyBorder="1" applyAlignment="1">
      <alignment horizontal="center"/>
    </xf>
    <xf numFmtId="0" fontId="42" fillId="0" borderId="4" xfId="561" applyFont="1" applyFill="1" applyBorder="1" applyAlignment="1">
      <alignment horizontal="center" wrapText="1"/>
    </xf>
    <xf numFmtId="13" fontId="42" fillId="0" borderId="4" xfId="561" applyNumberFormat="1" applyFont="1" applyBorder="1" applyAlignment="1">
      <alignment horizontal="center"/>
    </xf>
    <xf numFmtId="43" fontId="42" fillId="0" borderId="4" xfId="180" applyFont="1" applyFill="1" applyBorder="1" applyAlignment="1">
      <alignment horizontal="center"/>
    </xf>
    <xf numFmtId="0" fontId="7" fillId="11" borderId="14" xfId="561" applyFont="1" applyFill="1" applyBorder="1" applyAlignment="1">
      <alignment horizontal="center" wrapText="1"/>
    </xf>
    <xf numFmtId="43" fontId="43" fillId="0" borderId="4" xfId="170" applyFont="1" applyFill="1" applyBorder="1" applyAlignment="1">
      <alignment horizontal="center"/>
    </xf>
    <xf numFmtId="40" fontId="5" fillId="12" borderId="15" xfId="561" applyNumberFormat="1" applyFont="1" applyFill="1" applyBorder="1" applyAlignment="1">
      <alignment horizontal="center"/>
    </xf>
    <xf numFmtId="40" fontId="5" fillId="12" borderId="5" xfId="561" applyNumberFormat="1" applyFont="1" applyFill="1" applyBorder="1" applyAlignment="1">
      <alignment horizontal="center"/>
    </xf>
    <xf numFmtId="40" fontId="3" fillId="46" borderId="16" xfId="180" applyNumberFormat="1" applyFont="1" applyFill="1" applyBorder="1" applyAlignment="1">
      <alignment horizontal="center"/>
    </xf>
    <xf numFmtId="44" fontId="3" fillId="46" borderId="9" xfId="292" applyFont="1" applyFill="1" applyBorder="1" applyAlignment="1">
      <alignment horizontal="right"/>
    </xf>
    <xf numFmtId="44" fontId="3" fillId="45" borderId="9" xfId="292" applyFont="1" applyFill="1" applyBorder="1" applyAlignment="1">
      <alignment horizontal="center"/>
    </xf>
    <xf numFmtId="9" fontId="5" fillId="0" borderId="0" xfId="561" applyNumberFormat="1" applyFont="1" applyAlignment="1">
      <alignment horizontal="center"/>
    </xf>
    <xf numFmtId="9" fontId="3" fillId="0" borderId="0" xfId="561" applyNumberFormat="1" applyFont="1" applyBorder="1" applyAlignment="1">
      <alignment horizontal="center"/>
    </xf>
    <xf numFmtId="9" fontId="5" fillId="0" borderId="0" xfId="561" applyNumberFormat="1" applyFont="1" applyBorder="1" applyAlignment="1">
      <alignment horizontal="center"/>
    </xf>
    <xf numFmtId="9" fontId="3" fillId="0" borderId="4" xfId="827" applyNumberFormat="1" applyFont="1" applyBorder="1" applyAlignment="1">
      <alignment horizontal="center"/>
    </xf>
    <xf numFmtId="9" fontId="3" fillId="0" borderId="9" xfId="827" applyNumberFormat="1" applyFont="1" applyBorder="1" applyAlignment="1">
      <alignment horizontal="center"/>
    </xf>
    <xf numFmtId="0" fontId="46" fillId="0" borderId="4" xfId="561" applyFont="1" applyFill="1" applyBorder="1" applyAlignment="1">
      <alignment horizontal="center"/>
    </xf>
    <xf numFmtId="3" fontId="42" fillId="0" borderId="4" xfId="561" applyNumberFormat="1" applyFont="1" applyFill="1" applyBorder="1" applyAlignment="1">
      <alignment horizontal="center"/>
    </xf>
    <xf numFmtId="43" fontId="3" fillId="0" borderId="4" xfId="56" applyFont="1" applyFill="1" applyBorder="1" applyAlignment="1">
      <alignment horizontal="center"/>
    </xf>
    <xf numFmtId="43" fontId="3" fillId="0" borderId="4" xfId="65" applyFont="1" applyFill="1" applyBorder="1" applyAlignment="1">
      <alignment horizontal="center"/>
    </xf>
    <xf numFmtId="43" fontId="3" fillId="0" borderId="4" xfId="65" applyFont="1" applyFill="1" applyBorder="1" applyAlignment="1">
      <alignment horizontal="right"/>
    </xf>
    <xf numFmtId="40" fontId="5" fillId="12" borderId="17" xfId="561" applyNumberFormat="1" applyFont="1" applyFill="1" applyBorder="1" applyAlignment="1">
      <alignment horizontal="center"/>
    </xf>
    <xf numFmtId="10" fontId="5" fillId="0" borderId="18" xfId="827" applyNumberFormat="1" applyFont="1" applyBorder="1" applyAlignment="1">
      <alignment horizontal="center"/>
    </xf>
    <xf numFmtId="10" fontId="5" fillId="0" borderId="19" xfId="561" applyNumberFormat="1" applyFont="1" applyFill="1" applyBorder="1" applyAlignment="1">
      <alignment horizontal="center"/>
    </xf>
    <xf numFmtId="40" fontId="5" fillId="12" borderId="20" xfId="561" applyNumberFormat="1" applyFont="1" applyFill="1" applyBorder="1" applyAlignment="1">
      <alignment horizontal="center"/>
    </xf>
    <xf numFmtId="10" fontId="5" fillId="0" borderId="21" xfId="827" applyNumberFormat="1" applyFont="1" applyFill="1" applyBorder="1" applyAlignment="1">
      <alignment horizontal="center"/>
    </xf>
    <xf numFmtId="43" fontId="3" fillId="0" borderId="4" xfId="165" applyFont="1" applyFill="1" applyBorder="1" applyAlignment="1">
      <alignment horizontal="center"/>
    </xf>
    <xf numFmtId="43" fontId="44" fillId="0" borderId="4" xfId="65" applyFont="1" applyFill="1" applyBorder="1" applyAlignment="1">
      <alignment horizontal="center"/>
    </xf>
    <xf numFmtId="43" fontId="3" fillId="0" borderId="4" xfId="153" applyFont="1" applyFill="1" applyBorder="1" applyAlignment="1">
      <alignment horizontal="right"/>
    </xf>
    <xf numFmtId="43" fontId="44" fillId="0" borderId="4" xfId="157" applyFont="1" applyFill="1" applyBorder="1" applyAlignment="1">
      <alignment horizontal="center"/>
    </xf>
    <xf numFmtId="43" fontId="47" fillId="0" borderId="0" xfId="87" applyFont="1" applyAlignment="1">
      <alignment horizontal="center"/>
    </xf>
    <xf numFmtId="4" fontId="3" fillId="0" borderId="0" xfId="561" applyNumberFormat="1" applyFont="1" applyFill="1" applyAlignment="1">
      <alignment horizontal="center"/>
    </xf>
    <xf numFmtId="0" fontId="48" fillId="0" borderId="0" xfId="561" applyFont="1" applyAlignment="1">
      <alignment horizontal="center"/>
    </xf>
    <xf numFmtId="0" fontId="49" fillId="11" borderId="6" xfId="561" applyFont="1" applyFill="1" applyBorder="1" applyAlignment="1">
      <alignment horizontal="center" wrapText="1"/>
    </xf>
    <xf numFmtId="43" fontId="44" fillId="0" borderId="4" xfId="171" applyFont="1" applyFill="1" applyBorder="1" applyAlignment="1">
      <alignment horizontal="center"/>
    </xf>
    <xf numFmtId="0" fontId="49" fillId="0" borderId="4" xfId="561" applyFont="1" applyFill="1" applyBorder="1" applyAlignment="1">
      <alignment horizontal="center" wrapText="1"/>
    </xf>
    <xf numFmtId="43" fontId="44" fillId="0" borderId="4" xfId="171" applyFont="1" applyFill="1" applyBorder="1"/>
    <xf numFmtId="43" fontId="44" fillId="0" borderId="4" xfId="170" applyFont="1" applyFill="1" applyBorder="1" applyAlignment="1">
      <alignment horizontal="center"/>
    </xf>
    <xf numFmtId="0" fontId="44" fillId="0" borderId="0" xfId="561" applyFont="1" applyFill="1" applyBorder="1" applyAlignment="1">
      <alignment horizontal="center"/>
    </xf>
    <xf numFmtId="43" fontId="44" fillId="0" borderId="4" xfId="64" applyFont="1" applyFill="1" applyBorder="1" applyAlignment="1">
      <alignment horizontal="center"/>
    </xf>
    <xf numFmtId="43" fontId="44" fillId="0" borderId="4" xfId="64" applyFont="1" applyFill="1" applyBorder="1" applyAlignment="1">
      <alignment horizontal="right"/>
    </xf>
    <xf numFmtId="43" fontId="44" fillId="0" borderId="4" xfId="180" applyFont="1" applyFill="1" applyBorder="1" applyAlignment="1">
      <alignment horizontal="right"/>
    </xf>
    <xf numFmtId="0" fontId="41" fillId="0" borderId="0" xfId="561" applyFont="1" applyFill="1" applyAlignment="1">
      <alignment horizontal="center"/>
    </xf>
    <xf numFmtId="43" fontId="44" fillId="0" borderId="4" xfId="86" applyFont="1" applyFill="1" applyBorder="1" applyAlignment="1">
      <alignment horizontal="center"/>
    </xf>
    <xf numFmtId="43" fontId="44" fillId="0" borderId="4" xfId="66" applyFont="1" applyFill="1" applyBorder="1" applyAlignment="1">
      <alignment horizontal="center"/>
    </xf>
    <xf numFmtId="43" fontId="44" fillId="0" borderId="8" xfId="180" applyFont="1" applyFill="1" applyBorder="1" applyAlignment="1">
      <alignment horizontal="center"/>
    </xf>
    <xf numFmtId="166" fontId="44" fillId="0" borderId="0" xfId="180" applyNumberFormat="1" applyFont="1" applyBorder="1" applyAlignment="1">
      <alignment horizontal="center"/>
    </xf>
    <xf numFmtId="166" fontId="50" fillId="0" borderId="22" xfId="561" applyNumberFormat="1" applyFont="1" applyBorder="1" applyAlignment="1">
      <alignment horizontal="center"/>
    </xf>
    <xf numFmtId="40" fontId="51" fillId="0" borderId="23" xfId="561" applyNumberFormat="1" applyFont="1" applyFill="1" applyBorder="1" applyAlignment="1">
      <alignment horizontal="center"/>
    </xf>
    <xf numFmtId="43" fontId="51" fillId="0" borderId="24" xfId="180" applyFont="1" applyFill="1" applyBorder="1" applyAlignment="1">
      <alignment horizontal="center"/>
    </xf>
    <xf numFmtId="43" fontId="41" fillId="0" borderId="0" xfId="561" applyNumberFormat="1" applyFont="1" applyFill="1" applyBorder="1" applyAlignment="1">
      <alignment horizontal="center"/>
    </xf>
    <xf numFmtId="177" fontId="13" fillId="0" borderId="25" xfId="561" applyNumberFormat="1" applyFont="1" applyFill="1" applyBorder="1" applyAlignment="1">
      <alignment horizontal="right"/>
    </xf>
    <xf numFmtId="43" fontId="44" fillId="0" borderId="0" xfId="561" applyNumberFormat="1" applyFont="1" applyFill="1"/>
    <xf numFmtId="43" fontId="3" fillId="0" borderId="4" xfId="171" applyFont="1" applyFill="1" applyBorder="1"/>
    <xf numFmtId="43" fontId="3" fillId="0" borderId="0" xfId="180" applyFont="1" applyFill="1" applyBorder="1" applyAlignment="1">
      <alignment horizontal="center"/>
    </xf>
    <xf numFmtId="0" fontId="3" fillId="0" borderId="0" xfId="561" applyFont="1" applyFill="1" applyBorder="1" applyAlignment="1">
      <alignment horizontal="center"/>
    </xf>
    <xf numFmtId="40" fontId="5" fillId="12" borderId="8" xfId="561" applyNumberFormat="1" applyFont="1" applyFill="1" applyBorder="1" applyAlignment="1">
      <alignment horizontal="center"/>
    </xf>
    <xf numFmtId="40" fontId="3" fillId="46" borderId="26" xfId="561" applyNumberFormat="1" applyFont="1" applyFill="1" applyBorder="1" applyAlignment="1">
      <alignment horizontal="center"/>
    </xf>
    <xf numFmtId="44" fontId="5" fillId="12" borderId="12" xfId="561" applyNumberFormat="1" applyFont="1" applyFill="1" applyBorder="1" applyAlignment="1">
      <alignment horizontal="center"/>
    </xf>
    <xf numFmtId="10" fontId="5" fillId="12" borderId="15" xfId="827" applyNumberFormat="1" applyFont="1" applyFill="1" applyBorder="1" applyAlignment="1">
      <alignment horizontal="center"/>
    </xf>
    <xf numFmtId="44" fontId="5" fillId="12" borderId="15" xfId="292" applyFont="1" applyFill="1" applyBorder="1" applyAlignment="1">
      <alignment horizontal="center"/>
    </xf>
    <xf numFmtId="43" fontId="3" fillId="0" borderId="9" xfId="180" applyFont="1" applyFill="1" applyBorder="1" applyAlignment="1">
      <alignment horizontal="center"/>
    </xf>
    <xf numFmtId="43" fontId="3" fillId="0" borderId="9" xfId="66" applyFont="1" applyFill="1" applyBorder="1" applyAlignment="1">
      <alignment horizontal="center"/>
    </xf>
    <xf numFmtId="43" fontId="5" fillId="0" borderId="4" xfId="171" applyFont="1" applyFill="1" applyBorder="1" applyAlignment="1">
      <alignment horizontal="center"/>
    </xf>
    <xf numFmtId="43" fontId="3" fillId="44" borderId="4" xfId="170" applyFont="1" applyFill="1" applyBorder="1" applyAlignment="1">
      <alignment horizontal="center"/>
    </xf>
    <xf numFmtId="44" fontId="3" fillId="45" borderId="4" xfId="192" applyFont="1" applyFill="1" applyBorder="1" applyAlignment="1">
      <alignment horizontal="center"/>
    </xf>
    <xf numFmtId="43" fontId="3" fillId="44" borderId="4" xfId="55" applyFont="1" applyFill="1" applyBorder="1" applyAlignment="1">
      <alignment horizontal="center"/>
    </xf>
    <xf numFmtId="4" fontId="52" fillId="0" borderId="0" xfId="561" applyNumberFormat="1" applyFont="1"/>
    <xf numFmtId="0" fontId="44" fillId="0" borderId="4" xfId="351" applyFont="1" applyFill="1" applyBorder="1" applyAlignment="1">
      <alignment horizontal="center"/>
    </xf>
    <xf numFmtId="0" fontId="53" fillId="0" borderId="0" xfId="0" applyFont="1"/>
    <xf numFmtId="0" fontId="54" fillId="0" borderId="0" xfId="0" applyFont="1"/>
    <xf numFmtId="17" fontId="41" fillId="0" borderId="5" xfId="0" quotePrefix="1" applyNumberFormat="1" applyFont="1" applyBorder="1" applyAlignment="1">
      <alignment horizontal="center" vertical="center" wrapText="1"/>
    </xf>
    <xf numFmtId="0" fontId="0" fillId="0" borderId="5" xfId="0" applyBorder="1" applyAlignment="1">
      <alignment horizontal="center" vertical="center" wrapText="1"/>
    </xf>
    <xf numFmtId="17" fontId="41" fillId="0" borderId="5" xfId="0" quotePrefix="1" applyNumberFormat="1" applyFont="1" applyBorder="1" applyAlignment="1">
      <alignment vertical="center" wrapText="1"/>
    </xf>
    <xf numFmtId="17" fontId="41" fillId="0" borderId="5" xfId="0" applyNumberFormat="1" applyFont="1" applyBorder="1" applyAlignment="1">
      <alignment vertical="center" wrapText="1"/>
    </xf>
    <xf numFmtId="166" fontId="41" fillId="0" borderId="0" xfId="52" applyNumberFormat="1" applyFont="1" applyBorder="1" applyAlignment="1">
      <alignment vertical="center"/>
    </xf>
    <xf numFmtId="0" fontId="0" fillId="44" borderId="0" xfId="0" applyFill="1" applyAlignment="1">
      <alignment horizontal="center"/>
    </xf>
    <xf numFmtId="0" fontId="0" fillId="44" borderId="0" xfId="0" applyFont="1" applyFill="1"/>
    <xf numFmtId="17" fontId="41" fillId="0" borderId="5" xfId="0" quotePrefix="1" applyNumberFormat="1" applyFont="1" applyFill="1" applyBorder="1" applyAlignment="1">
      <alignment horizontal="center" vertical="center" wrapText="1"/>
    </xf>
    <xf numFmtId="0" fontId="4" fillId="0" borderId="0" xfId="561" applyFont="1" applyAlignment="1">
      <alignment horizontal="center"/>
    </xf>
  </cellXfs>
  <cellStyles count="859">
    <cellStyle name="20% - Accent1" xfId="1" builtinId="30" customBuiltin="1"/>
    <cellStyle name="20% - Accent1 2" xfId="2" xr:uid="{00000000-0005-0000-0000-000001000000}"/>
    <cellStyle name="20% - Accent2" xfId="3" builtinId="34" customBuiltin="1"/>
    <cellStyle name="20% - Accent2 2" xfId="4" xr:uid="{00000000-0005-0000-0000-000003000000}"/>
    <cellStyle name="20% - Accent3" xfId="5" builtinId="38" customBuiltin="1"/>
    <cellStyle name="20% - Accent3 2" xfId="6" xr:uid="{00000000-0005-0000-0000-000005000000}"/>
    <cellStyle name="20% - Accent4" xfId="7" builtinId="42" customBuiltin="1"/>
    <cellStyle name="20% - Accent4 2" xfId="8" xr:uid="{00000000-0005-0000-0000-000007000000}"/>
    <cellStyle name="20% - Accent5" xfId="9" builtinId="46" customBuiltin="1"/>
    <cellStyle name="20% - Accent6" xfId="10" builtinId="50" customBuiltin="1"/>
    <cellStyle name="40% - Accent1" xfId="11" builtinId="31" customBuiltin="1"/>
    <cellStyle name="40% - Accent2" xfId="12" builtinId="35" customBuiltin="1"/>
    <cellStyle name="40% - Accent3" xfId="13" builtinId="39" customBuiltin="1"/>
    <cellStyle name="40% - Accent3 2" xfId="14" xr:uid="{00000000-0005-0000-0000-00000D000000}"/>
    <cellStyle name="40% - Accent4" xfId="15" builtinId="43" customBuiltin="1"/>
    <cellStyle name="40% - Accent5" xfId="16" builtinId="47" customBuiltin="1"/>
    <cellStyle name="40% - Accent6" xfId="17" builtinId="51" customBuiltin="1"/>
    <cellStyle name="60% - Accent1" xfId="18" builtinId="32" customBuiltin="1"/>
    <cellStyle name="60% - Accent2" xfId="19" builtinId="36" customBuiltin="1"/>
    <cellStyle name="60% - Accent3" xfId="20" builtinId="40" customBuiltin="1"/>
    <cellStyle name="60% - Accent3 2" xfId="21" xr:uid="{00000000-0005-0000-0000-000014000000}"/>
    <cellStyle name="60% - Accent4" xfId="22" builtinId="44" customBuiltin="1"/>
    <cellStyle name="60% - Accent4 2" xfId="23" xr:uid="{00000000-0005-0000-0000-000016000000}"/>
    <cellStyle name="60% - Accent5" xfId="24" builtinId="48" customBuiltin="1"/>
    <cellStyle name="60% - Accent6" xfId="25" builtinId="52" customBuiltin="1"/>
    <cellStyle name="60% - Accent6 2" xfId="26" xr:uid="{00000000-0005-0000-0000-000019000000}"/>
    <cellStyle name="Accent1" xfId="27" builtinId="29" customBuiltin="1"/>
    <cellStyle name="Accent2" xfId="28" builtinId="33" customBuiltin="1"/>
    <cellStyle name="Accent3" xfId="29" builtinId="37" customBuiltin="1"/>
    <cellStyle name="Accent4" xfId="30" builtinId="41" customBuiltin="1"/>
    <cellStyle name="Accent5" xfId="31" builtinId="45" customBuiltin="1"/>
    <cellStyle name="Accent6" xfId="32" builtinId="49" customBuiltin="1"/>
    <cellStyle name="Bad" xfId="33" builtinId="27" customBuiltin="1"/>
    <cellStyle name="Calc Currency (0)" xfId="34" xr:uid="{00000000-0005-0000-0000-000021000000}"/>
    <cellStyle name="Calc Currency (0) 2" xfId="35" xr:uid="{00000000-0005-0000-0000-000022000000}"/>
    <cellStyle name="Calc Currency (2)" xfId="36" xr:uid="{00000000-0005-0000-0000-000023000000}"/>
    <cellStyle name="Calc Currency (2) 2" xfId="37" xr:uid="{00000000-0005-0000-0000-000024000000}"/>
    <cellStyle name="Calc Percent (0)" xfId="38" xr:uid="{00000000-0005-0000-0000-000025000000}"/>
    <cellStyle name="Calc Percent (0) 2" xfId="39" xr:uid="{00000000-0005-0000-0000-000026000000}"/>
    <cellStyle name="Calc Percent (1)" xfId="40" xr:uid="{00000000-0005-0000-0000-000027000000}"/>
    <cellStyle name="Calc Percent (1) 2" xfId="41" xr:uid="{00000000-0005-0000-0000-000028000000}"/>
    <cellStyle name="Calc Percent (2)" xfId="42" xr:uid="{00000000-0005-0000-0000-000029000000}"/>
    <cellStyle name="Calc Percent (2) 2" xfId="43" xr:uid="{00000000-0005-0000-0000-00002A000000}"/>
    <cellStyle name="Calc Units (0)" xfId="44" xr:uid="{00000000-0005-0000-0000-00002B000000}"/>
    <cellStyle name="Calc Units (0) 2" xfId="45" xr:uid="{00000000-0005-0000-0000-00002C000000}"/>
    <cellStyle name="Calc Units (1)" xfId="46" xr:uid="{00000000-0005-0000-0000-00002D000000}"/>
    <cellStyle name="Calc Units (1) 2" xfId="47" xr:uid="{00000000-0005-0000-0000-00002E000000}"/>
    <cellStyle name="Calc Units (2)" xfId="48" xr:uid="{00000000-0005-0000-0000-00002F000000}"/>
    <cellStyle name="Calc Units (2) 2" xfId="49" xr:uid="{00000000-0005-0000-0000-000030000000}"/>
    <cellStyle name="Calculation" xfId="50" builtinId="22" customBuiltin="1"/>
    <cellStyle name="Check Cell" xfId="51" builtinId="23" customBuiltin="1"/>
    <cellStyle name="Comma" xfId="52" builtinId="3"/>
    <cellStyle name="Comma [00]" xfId="53" xr:uid="{00000000-0005-0000-0000-000034000000}"/>
    <cellStyle name="Comma [00] 2" xfId="54" xr:uid="{00000000-0005-0000-0000-000035000000}"/>
    <cellStyle name="Comma 10" xfId="55" xr:uid="{00000000-0005-0000-0000-000036000000}"/>
    <cellStyle name="Comma 10 2" xfId="56" xr:uid="{00000000-0005-0000-0000-000037000000}"/>
    <cellStyle name="Comma 10 3" xfId="57" xr:uid="{00000000-0005-0000-0000-000038000000}"/>
    <cellStyle name="Comma 11" xfId="58" xr:uid="{00000000-0005-0000-0000-000039000000}"/>
    <cellStyle name="Comma 11 2" xfId="59" xr:uid="{00000000-0005-0000-0000-00003A000000}"/>
    <cellStyle name="Comma 11 3" xfId="60" xr:uid="{00000000-0005-0000-0000-00003B000000}"/>
    <cellStyle name="Comma 11 3 2" xfId="61" xr:uid="{00000000-0005-0000-0000-00003C000000}"/>
    <cellStyle name="Comma 11 4" xfId="62" xr:uid="{00000000-0005-0000-0000-00003D000000}"/>
    <cellStyle name="Comma 11 4 2" xfId="63" xr:uid="{00000000-0005-0000-0000-00003E000000}"/>
    <cellStyle name="Comma 12" xfId="64" xr:uid="{00000000-0005-0000-0000-00003F000000}"/>
    <cellStyle name="Comma 12 2" xfId="65" xr:uid="{00000000-0005-0000-0000-000040000000}"/>
    <cellStyle name="Comma 13" xfId="66" xr:uid="{00000000-0005-0000-0000-000041000000}"/>
    <cellStyle name="Comma 13 2" xfId="67" xr:uid="{00000000-0005-0000-0000-000042000000}"/>
    <cellStyle name="Comma 14" xfId="68" xr:uid="{00000000-0005-0000-0000-000043000000}"/>
    <cellStyle name="Comma 14 2" xfId="69" xr:uid="{00000000-0005-0000-0000-000044000000}"/>
    <cellStyle name="Comma 15" xfId="70" xr:uid="{00000000-0005-0000-0000-000045000000}"/>
    <cellStyle name="Comma 15 2" xfId="71" xr:uid="{00000000-0005-0000-0000-000046000000}"/>
    <cellStyle name="Comma 15 3" xfId="72" xr:uid="{00000000-0005-0000-0000-000047000000}"/>
    <cellStyle name="Comma 16" xfId="73" xr:uid="{00000000-0005-0000-0000-000048000000}"/>
    <cellStyle name="Comma 16 2" xfId="74" xr:uid="{00000000-0005-0000-0000-000049000000}"/>
    <cellStyle name="Comma 16 3" xfId="75" xr:uid="{00000000-0005-0000-0000-00004A000000}"/>
    <cellStyle name="Comma 17" xfId="76" xr:uid="{00000000-0005-0000-0000-00004B000000}"/>
    <cellStyle name="Comma 17 2" xfId="77" xr:uid="{00000000-0005-0000-0000-00004C000000}"/>
    <cellStyle name="Comma 17 3" xfId="78" xr:uid="{00000000-0005-0000-0000-00004D000000}"/>
    <cellStyle name="Comma 18" xfId="79" xr:uid="{00000000-0005-0000-0000-00004E000000}"/>
    <cellStyle name="Comma 18 2" xfId="80" xr:uid="{00000000-0005-0000-0000-00004F000000}"/>
    <cellStyle name="Comma 18 3" xfId="81" xr:uid="{00000000-0005-0000-0000-000050000000}"/>
    <cellStyle name="Comma 19" xfId="82" xr:uid="{00000000-0005-0000-0000-000051000000}"/>
    <cellStyle name="Comma 19 2" xfId="83" xr:uid="{00000000-0005-0000-0000-000052000000}"/>
    <cellStyle name="Comma 19 3" xfId="84" xr:uid="{00000000-0005-0000-0000-000053000000}"/>
    <cellStyle name="Comma 2" xfId="85" xr:uid="{00000000-0005-0000-0000-000054000000}"/>
    <cellStyle name="Comma 2 2" xfId="86" xr:uid="{00000000-0005-0000-0000-000055000000}"/>
    <cellStyle name="Comma 2 2 2" xfId="87" xr:uid="{00000000-0005-0000-0000-000056000000}"/>
    <cellStyle name="Comma 2 2 2 2" xfId="88" xr:uid="{00000000-0005-0000-0000-000057000000}"/>
    <cellStyle name="Comma 2 2 2 3" xfId="89" xr:uid="{00000000-0005-0000-0000-000058000000}"/>
    <cellStyle name="Comma 2 2 2 4" xfId="90" xr:uid="{00000000-0005-0000-0000-000059000000}"/>
    <cellStyle name="Comma 2 2 3" xfId="91" xr:uid="{00000000-0005-0000-0000-00005A000000}"/>
    <cellStyle name="Comma 2 2 3 2" xfId="92" xr:uid="{00000000-0005-0000-0000-00005B000000}"/>
    <cellStyle name="Comma 2 2 3 3" xfId="93" xr:uid="{00000000-0005-0000-0000-00005C000000}"/>
    <cellStyle name="Comma 2 2 4" xfId="94" xr:uid="{00000000-0005-0000-0000-00005D000000}"/>
    <cellStyle name="Comma 2 3" xfId="95" xr:uid="{00000000-0005-0000-0000-00005E000000}"/>
    <cellStyle name="Comma 2 3 2" xfId="96" xr:uid="{00000000-0005-0000-0000-00005F000000}"/>
    <cellStyle name="Comma 2 3 3" xfId="97" xr:uid="{00000000-0005-0000-0000-000060000000}"/>
    <cellStyle name="Comma 2 3 4" xfId="98" xr:uid="{00000000-0005-0000-0000-000061000000}"/>
    <cellStyle name="Comma 2 4" xfId="99" xr:uid="{00000000-0005-0000-0000-000062000000}"/>
    <cellStyle name="Comma 2 5" xfId="100" xr:uid="{00000000-0005-0000-0000-000063000000}"/>
    <cellStyle name="Comma 20" xfId="101" xr:uid="{00000000-0005-0000-0000-000064000000}"/>
    <cellStyle name="Comma 20 2" xfId="102" xr:uid="{00000000-0005-0000-0000-000065000000}"/>
    <cellStyle name="Comma 20 3" xfId="103" xr:uid="{00000000-0005-0000-0000-000066000000}"/>
    <cellStyle name="Comma 21" xfId="104" xr:uid="{00000000-0005-0000-0000-000067000000}"/>
    <cellStyle name="Comma 21 2" xfId="105" xr:uid="{00000000-0005-0000-0000-000068000000}"/>
    <cellStyle name="Comma 21 3" xfId="106" xr:uid="{00000000-0005-0000-0000-000069000000}"/>
    <cellStyle name="Comma 22" xfId="107" xr:uid="{00000000-0005-0000-0000-00006A000000}"/>
    <cellStyle name="Comma 22 2" xfId="108" xr:uid="{00000000-0005-0000-0000-00006B000000}"/>
    <cellStyle name="Comma 22 3" xfId="109" xr:uid="{00000000-0005-0000-0000-00006C000000}"/>
    <cellStyle name="Comma 23" xfId="110" xr:uid="{00000000-0005-0000-0000-00006D000000}"/>
    <cellStyle name="Comma 23 2" xfId="111" xr:uid="{00000000-0005-0000-0000-00006E000000}"/>
    <cellStyle name="Comma 23 3" xfId="112" xr:uid="{00000000-0005-0000-0000-00006F000000}"/>
    <cellStyle name="Comma 24" xfId="113" xr:uid="{00000000-0005-0000-0000-000070000000}"/>
    <cellStyle name="Comma 24 2" xfId="114" xr:uid="{00000000-0005-0000-0000-000071000000}"/>
    <cellStyle name="Comma 24 3" xfId="115" xr:uid="{00000000-0005-0000-0000-000072000000}"/>
    <cellStyle name="Comma 25" xfId="116" xr:uid="{00000000-0005-0000-0000-000073000000}"/>
    <cellStyle name="Comma 25 2" xfId="117" xr:uid="{00000000-0005-0000-0000-000074000000}"/>
    <cellStyle name="Comma 25 3" xfId="118" xr:uid="{00000000-0005-0000-0000-000075000000}"/>
    <cellStyle name="Comma 26" xfId="119" xr:uid="{00000000-0005-0000-0000-000076000000}"/>
    <cellStyle name="Comma 26 2" xfId="120" xr:uid="{00000000-0005-0000-0000-000077000000}"/>
    <cellStyle name="Comma 26 3" xfId="121" xr:uid="{00000000-0005-0000-0000-000078000000}"/>
    <cellStyle name="Comma 27" xfId="122" xr:uid="{00000000-0005-0000-0000-000079000000}"/>
    <cellStyle name="Comma 27 2" xfId="123" xr:uid="{00000000-0005-0000-0000-00007A000000}"/>
    <cellStyle name="Comma 27 3" xfId="124" xr:uid="{00000000-0005-0000-0000-00007B000000}"/>
    <cellStyle name="Comma 28" xfId="125" xr:uid="{00000000-0005-0000-0000-00007C000000}"/>
    <cellStyle name="Comma 28 2" xfId="126" xr:uid="{00000000-0005-0000-0000-00007D000000}"/>
    <cellStyle name="Comma 28 3" xfId="127" xr:uid="{00000000-0005-0000-0000-00007E000000}"/>
    <cellStyle name="Comma 29" xfId="128" xr:uid="{00000000-0005-0000-0000-00007F000000}"/>
    <cellStyle name="Comma 29 2" xfId="129" xr:uid="{00000000-0005-0000-0000-000080000000}"/>
    <cellStyle name="Comma 29 3" xfId="130" xr:uid="{00000000-0005-0000-0000-000081000000}"/>
    <cellStyle name="Comma 3" xfId="131" xr:uid="{00000000-0005-0000-0000-000082000000}"/>
    <cellStyle name="Comma 3 2" xfId="132" xr:uid="{00000000-0005-0000-0000-000083000000}"/>
    <cellStyle name="Comma 3 3" xfId="133" xr:uid="{00000000-0005-0000-0000-000084000000}"/>
    <cellStyle name="Comma 30" xfId="134" xr:uid="{00000000-0005-0000-0000-000085000000}"/>
    <cellStyle name="Comma 30 2" xfId="135" xr:uid="{00000000-0005-0000-0000-000086000000}"/>
    <cellStyle name="Comma 31" xfId="136" xr:uid="{00000000-0005-0000-0000-000087000000}"/>
    <cellStyle name="Comma 31 2" xfId="137" xr:uid="{00000000-0005-0000-0000-000088000000}"/>
    <cellStyle name="Comma 32" xfId="138" xr:uid="{00000000-0005-0000-0000-000089000000}"/>
    <cellStyle name="Comma 32 2" xfId="139" xr:uid="{00000000-0005-0000-0000-00008A000000}"/>
    <cellStyle name="Comma 33" xfId="140" xr:uid="{00000000-0005-0000-0000-00008B000000}"/>
    <cellStyle name="Comma 33 2" xfId="141" xr:uid="{00000000-0005-0000-0000-00008C000000}"/>
    <cellStyle name="Comma 34" xfId="142" xr:uid="{00000000-0005-0000-0000-00008D000000}"/>
    <cellStyle name="Comma 34 2" xfId="143" xr:uid="{00000000-0005-0000-0000-00008E000000}"/>
    <cellStyle name="Comma 35" xfId="144" xr:uid="{00000000-0005-0000-0000-00008F000000}"/>
    <cellStyle name="Comma 35 2" xfId="145" xr:uid="{00000000-0005-0000-0000-000090000000}"/>
    <cellStyle name="Comma 36" xfId="146" xr:uid="{00000000-0005-0000-0000-000091000000}"/>
    <cellStyle name="Comma 36 2" xfId="147" xr:uid="{00000000-0005-0000-0000-000092000000}"/>
    <cellStyle name="Comma 37" xfId="148" xr:uid="{00000000-0005-0000-0000-000093000000}"/>
    <cellStyle name="Comma 37 2" xfId="149" xr:uid="{00000000-0005-0000-0000-000094000000}"/>
    <cellStyle name="Comma 38" xfId="150" xr:uid="{00000000-0005-0000-0000-000095000000}"/>
    <cellStyle name="Comma 38 2" xfId="151" xr:uid="{00000000-0005-0000-0000-000096000000}"/>
    <cellStyle name="Comma 39" xfId="152" xr:uid="{00000000-0005-0000-0000-000097000000}"/>
    <cellStyle name="Comma 39 2" xfId="153" xr:uid="{00000000-0005-0000-0000-000098000000}"/>
    <cellStyle name="Comma 4" xfId="154" xr:uid="{00000000-0005-0000-0000-000099000000}"/>
    <cellStyle name="Comma 4 2" xfId="155" xr:uid="{00000000-0005-0000-0000-00009A000000}"/>
    <cellStyle name="Comma 40" xfId="156" xr:uid="{00000000-0005-0000-0000-00009B000000}"/>
    <cellStyle name="Comma 40 2" xfId="157" xr:uid="{00000000-0005-0000-0000-00009C000000}"/>
    <cellStyle name="Comma 41" xfId="158" xr:uid="{00000000-0005-0000-0000-00009D000000}"/>
    <cellStyle name="Comma 41 2" xfId="159" xr:uid="{00000000-0005-0000-0000-00009E000000}"/>
    <cellStyle name="Comma 42" xfId="160" xr:uid="{00000000-0005-0000-0000-00009F000000}"/>
    <cellStyle name="Comma 42 2" xfId="161" xr:uid="{00000000-0005-0000-0000-0000A0000000}"/>
    <cellStyle name="Comma 43" xfId="162" xr:uid="{00000000-0005-0000-0000-0000A1000000}"/>
    <cellStyle name="Comma 43 2" xfId="163" xr:uid="{00000000-0005-0000-0000-0000A2000000}"/>
    <cellStyle name="Comma 44" xfId="164" xr:uid="{00000000-0005-0000-0000-0000A3000000}"/>
    <cellStyle name="Comma 45" xfId="165" xr:uid="{00000000-0005-0000-0000-0000A4000000}"/>
    <cellStyle name="Comma 46" xfId="166" xr:uid="{00000000-0005-0000-0000-0000A5000000}"/>
    <cellStyle name="Comma 47" xfId="167" xr:uid="{00000000-0005-0000-0000-0000A6000000}"/>
    <cellStyle name="Comma 48" xfId="168" xr:uid="{00000000-0005-0000-0000-0000A7000000}"/>
    <cellStyle name="Comma 49" xfId="169" xr:uid="{00000000-0005-0000-0000-0000A8000000}"/>
    <cellStyle name="Comma 5" xfId="170" xr:uid="{00000000-0005-0000-0000-0000A9000000}"/>
    <cellStyle name="Comma 5 2" xfId="171" xr:uid="{00000000-0005-0000-0000-0000AA000000}"/>
    <cellStyle name="Comma 5 2 2" xfId="172" xr:uid="{00000000-0005-0000-0000-0000AB000000}"/>
    <cellStyle name="Comma 5 2 3" xfId="173" xr:uid="{00000000-0005-0000-0000-0000AC000000}"/>
    <cellStyle name="Comma 5 2 4" xfId="174" xr:uid="{00000000-0005-0000-0000-0000AD000000}"/>
    <cellStyle name="Comma 5 3" xfId="175" xr:uid="{00000000-0005-0000-0000-0000AE000000}"/>
    <cellStyle name="Comma 50" xfId="176" xr:uid="{00000000-0005-0000-0000-0000AF000000}"/>
    <cellStyle name="Comma 51" xfId="177" xr:uid="{00000000-0005-0000-0000-0000B0000000}"/>
    <cellStyle name="Comma 51 2" xfId="178" xr:uid="{00000000-0005-0000-0000-0000B1000000}"/>
    <cellStyle name="Comma 52" xfId="179" xr:uid="{00000000-0005-0000-0000-0000B2000000}"/>
    <cellStyle name="Comma 53" xfId="180" xr:uid="{00000000-0005-0000-0000-0000B3000000}"/>
    <cellStyle name="Comma 6" xfId="181" xr:uid="{00000000-0005-0000-0000-0000B4000000}"/>
    <cellStyle name="Comma 6 2" xfId="182" xr:uid="{00000000-0005-0000-0000-0000B5000000}"/>
    <cellStyle name="Comma 7" xfId="183" xr:uid="{00000000-0005-0000-0000-0000B6000000}"/>
    <cellStyle name="Comma 7 2" xfId="184" xr:uid="{00000000-0005-0000-0000-0000B7000000}"/>
    <cellStyle name="Comma 8" xfId="185" xr:uid="{00000000-0005-0000-0000-0000B8000000}"/>
    <cellStyle name="Comma 8 2" xfId="186" xr:uid="{00000000-0005-0000-0000-0000B9000000}"/>
    <cellStyle name="Comma 9" xfId="187" xr:uid="{00000000-0005-0000-0000-0000BA000000}"/>
    <cellStyle name="Comma 9 2" xfId="188" xr:uid="{00000000-0005-0000-0000-0000BB000000}"/>
    <cellStyle name="Currency [00]" xfId="189" xr:uid="{00000000-0005-0000-0000-0000BC000000}"/>
    <cellStyle name="Currency [00] 2" xfId="190" xr:uid="{00000000-0005-0000-0000-0000BD000000}"/>
    <cellStyle name="Currency 10" xfId="191" xr:uid="{00000000-0005-0000-0000-0000BE000000}"/>
    <cellStyle name="Currency 10 2" xfId="192" xr:uid="{00000000-0005-0000-0000-0000BF000000}"/>
    <cellStyle name="Currency 11" xfId="193" xr:uid="{00000000-0005-0000-0000-0000C0000000}"/>
    <cellStyle name="Currency 12" xfId="194" xr:uid="{00000000-0005-0000-0000-0000C1000000}"/>
    <cellStyle name="Currency 12 2" xfId="195" xr:uid="{00000000-0005-0000-0000-0000C2000000}"/>
    <cellStyle name="Currency 13" xfId="196" xr:uid="{00000000-0005-0000-0000-0000C3000000}"/>
    <cellStyle name="Currency 13 2" xfId="197" xr:uid="{00000000-0005-0000-0000-0000C4000000}"/>
    <cellStyle name="Currency 14" xfId="198" xr:uid="{00000000-0005-0000-0000-0000C5000000}"/>
    <cellStyle name="Currency 14 2" xfId="199" xr:uid="{00000000-0005-0000-0000-0000C6000000}"/>
    <cellStyle name="Currency 15" xfId="200" xr:uid="{00000000-0005-0000-0000-0000C7000000}"/>
    <cellStyle name="Currency 15 2" xfId="201" xr:uid="{00000000-0005-0000-0000-0000C8000000}"/>
    <cellStyle name="Currency 15 3" xfId="202" xr:uid="{00000000-0005-0000-0000-0000C9000000}"/>
    <cellStyle name="Currency 16" xfId="203" xr:uid="{00000000-0005-0000-0000-0000CA000000}"/>
    <cellStyle name="Currency 16 2" xfId="204" xr:uid="{00000000-0005-0000-0000-0000CB000000}"/>
    <cellStyle name="Currency 16 3" xfId="205" xr:uid="{00000000-0005-0000-0000-0000CC000000}"/>
    <cellStyle name="Currency 17" xfId="206" xr:uid="{00000000-0005-0000-0000-0000CD000000}"/>
    <cellStyle name="Currency 17 2" xfId="207" xr:uid="{00000000-0005-0000-0000-0000CE000000}"/>
    <cellStyle name="Currency 17 3" xfId="208" xr:uid="{00000000-0005-0000-0000-0000CF000000}"/>
    <cellStyle name="Currency 18" xfId="209" xr:uid="{00000000-0005-0000-0000-0000D0000000}"/>
    <cellStyle name="Currency 18 2" xfId="210" xr:uid="{00000000-0005-0000-0000-0000D1000000}"/>
    <cellStyle name="Currency 18 3" xfId="211" xr:uid="{00000000-0005-0000-0000-0000D2000000}"/>
    <cellStyle name="Currency 19" xfId="212" xr:uid="{00000000-0005-0000-0000-0000D3000000}"/>
    <cellStyle name="Currency 19 2" xfId="213" xr:uid="{00000000-0005-0000-0000-0000D4000000}"/>
    <cellStyle name="Currency 19 3" xfId="214" xr:uid="{00000000-0005-0000-0000-0000D5000000}"/>
    <cellStyle name="Currency 2" xfId="215" xr:uid="{00000000-0005-0000-0000-0000D6000000}"/>
    <cellStyle name="Currency 2 2" xfId="216" xr:uid="{00000000-0005-0000-0000-0000D7000000}"/>
    <cellStyle name="Currency 2 3" xfId="217" xr:uid="{00000000-0005-0000-0000-0000D8000000}"/>
    <cellStyle name="Currency 20" xfId="218" xr:uid="{00000000-0005-0000-0000-0000D9000000}"/>
    <cellStyle name="Currency 20 2" xfId="219" xr:uid="{00000000-0005-0000-0000-0000DA000000}"/>
    <cellStyle name="Currency 20 3" xfId="220" xr:uid="{00000000-0005-0000-0000-0000DB000000}"/>
    <cellStyle name="Currency 21" xfId="221" xr:uid="{00000000-0005-0000-0000-0000DC000000}"/>
    <cellStyle name="Currency 21 2" xfId="222" xr:uid="{00000000-0005-0000-0000-0000DD000000}"/>
    <cellStyle name="Currency 21 3" xfId="223" xr:uid="{00000000-0005-0000-0000-0000DE000000}"/>
    <cellStyle name="Currency 22" xfId="224" xr:uid="{00000000-0005-0000-0000-0000DF000000}"/>
    <cellStyle name="Currency 22 2" xfId="225" xr:uid="{00000000-0005-0000-0000-0000E0000000}"/>
    <cellStyle name="Currency 22 3" xfId="226" xr:uid="{00000000-0005-0000-0000-0000E1000000}"/>
    <cellStyle name="Currency 23" xfId="227" xr:uid="{00000000-0005-0000-0000-0000E2000000}"/>
    <cellStyle name="Currency 23 2" xfId="228" xr:uid="{00000000-0005-0000-0000-0000E3000000}"/>
    <cellStyle name="Currency 23 3" xfId="229" xr:uid="{00000000-0005-0000-0000-0000E4000000}"/>
    <cellStyle name="Currency 24" xfId="230" xr:uid="{00000000-0005-0000-0000-0000E5000000}"/>
    <cellStyle name="Currency 24 2" xfId="231" xr:uid="{00000000-0005-0000-0000-0000E6000000}"/>
    <cellStyle name="Currency 24 3" xfId="232" xr:uid="{00000000-0005-0000-0000-0000E7000000}"/>
    <cellStyle name="Currency 25" xfId="233" xr:uid="{00000000-0005-0000-0000-0000E8000000}"/>
    <cellStyle name="Currency 25 2" xfId="234" xr:uid="{00000000-0005-0000-0000-0000E9000000}"/>
    <cellStyle name="Currency 25 3" xfId="235" xr:uid="{00000000-0005-0000-0000-0000EA000000}"/>
    <cellStyle name="Currency 26" xfId="236" xr:uid="{00000000-0005-0000-0000-0000EB000000}"/>
    <cellStyle name="Currency 26 2" xfId="237" xr:uid="{00000000-0005-0000-0000-0000EC000000}"/>
    <cellStyle name="Currency 26 3" xfId="238" xr:uid="{00000000-0005-0000-0000-0000ED000000}"/>
    <cellStyle name="Currency 27" xfId="239" xr:uid="{00000000-0005-0000-0000-0000EE000000}"/>
    <cellStyle name="Currency 27 2" xfId="240" xr:uid="{00000000-0005-0000-0000-0000EF000000}"/>
    <cellStyle name="Currency 27 3" xfId="241" xr:uid="{00000000-0005-0000-0000-0000F0000000}"/>
    <cellStyle name="Currency 28" xfId="242" xr:uid="{00000000-0005-0000-0000-0000F1000000}"/>
    <cellStyle name="Currency 28 2" xfId="243" xr:uid="{00000000-0005-0000-0000-0000F2000000}"/>
    <cellStyle name="Currency 28 3" xfId="244" xr:uid="{00000000-0005-0000-0000-0000F3000000}"/>
    <cellStyle name="Currency 29" xfId="245" xr:uid="{00000000-0005-0000-0000-0000F4000000}"/>
    <cellStyle name="Currency 29 2" xfId="246" xr:uid="{00000000-0005-0000-0000-0000F5000000}"/>
    <cellStyle name="Currency 29 3" xfId="247" xr:uid="{00000000-0005-0000-0000-0000F6000000}"/>
    <cellStyle name="Currency 3" xfId="248" xr:uid="{00000000-0005-0000-0000-0000F7000000}"/>
    <cellStyle name="Currency 3 2" xfId="249" xr:uid="{00000000-0005-0000-0000-0000F8000000}"/>
    <cellStyle name="Currency 30" xfId="250" xr:uid="{00000000-0005-0000-0000-0000F9000000}"/>
    <cellStyle name="Currency 30 2" xfId="251" xr:uid="{00000000-0005-0000-0000-0000FA000000}"/>
    <cellStyle name="Currency 31" xfId="252" xr:uid="{00000000-0005-0000-0000-0000FB000000}"/>
    <cellStyle name="Currency 31 2" xfId="253" xr:uid="{00000000-0005-0000-0000-0000FC000000}"/>
    <cellStyle name="Currency 32" xfId="254" xr:uid="{00000000-0005-0000-0000-0000FD000000}"/>
    <cellStyle name="Currency 32 2" xfId="255" xr:uid="{00000000-0005-0000-0000-0000FE000000}"/>
    <cellStyle name="Currency 33" xfId="256" xr:uid="{00000000-0005-0000-0000-0000FF000000}"/>
    <cellStyle name="Currency 33 2" xfId="257" xr:uid="{00000000-0005-0000-0000-000000010000}"/>
    <cellStyle name="Currency 34" xfId="258" xr:uid="{00000000-0005-0000-0000-000001010000}"/>
    <cellStyle name="Currency 34 2" xfId="259" xr:uid="{00000000-0005-0000-0000-000002010000}"/>
    <cellStyle name="Currency 35" xfId="260" xr:uid="{00000000-0005-0000-0000-000003010000}"/>
    <cellStyle name="Currency 35 2" xfId="261" xr:uid="{00000000-0005-0000-0000-000004010000}"/>
    <cellStyle name="Currency 36" xfId="262" xr:uid="{00000000-0005-0000-0000-000005010000}"/>
    <cellStyle name="Currency 36 2" xfId="263" xr:uid="{00000000-0005-0000-0000-000006010000}"/>
    <cellStyle name="Currency 37" xfId="264" xr:uid="{00000000-0005-0000-0000-000007010000}"/>
    <cellStyle name="Currency 37 2" xfId="265" xr:uid="{00000000-0005-0000-0000-000008010000}"/>
    <cellStyle name="Currency 38" xfId="266" xr:uid="{00000000-0005-0000-0000-000009010000}"/>
    <cellStyle name="Currency 38 2" xfId="267" xr:uid="{00000000-0005-0000-0000-00000A010000}"/>
    <cellStyle name="Currency 39" xfId="268" xr:uid="{00000000-0005-0000-0000-00000B010000}"/>
    <cellStyle name="Currency 39 2" xfId="269" xr:uid="{00000000-0005-0000-0000-00000C010000}"/>
    <cellStyle name="Currency 4" xfId="270" xr:uid="{00000000-0005-0000-0000-00000D010000}"/>
    <cellStyle name="Currency 4 2" xfId="271" xr:uid="{00000000-0005-0000-0000-00000E010000}"/>
    <cellStyle name="Currency 40" xfId="272" xr:uid="{00000000-0005-0000-0000-00000F010000}"/>
    <cellStyle name="Currency 40 2" xfId="273" xr:uid="{00000000-0005-0000-0000-000010010000}"/>
    <cellStyle name="Currency 41" xfId="274" xr:uid="{00000000-0005-0000-0000-000011010000}"/>
    <cellStyle name="Currency 41 2" xfId="275" xr:uid="{00000000-0005-0000-0000-000012010000}"/>
    <cellStyle name="Currency 42" xfId="276" xr:uid="{00000000-0005-0000-0000-000013010000}"/>
    <cellStyle name="Currency 42 2" xfId="277" xr:uid="{00000000-0005-0000-0000-000014010000}"/>
    <cellStyle name="Currency 43" xfId="278" xr:uid="{00000000-0005-0000-0000-000015010000}"/>
    <cellStyle name="Currency 43 2" xfId="279" xr:uid="{00000000-0005-0000-0000-000016010000}"/>
    <cellStyle name="Currency 44" xfId="280" xr:uid="{00000000-0005-0000-0000-000017010000}"/>
    <cellStyle name="Currency 45" xfId="281" xr:uid="{00000000-0005-0000-0000-000018010000}"/>
    <cellStyle name="Currency 46" xfId="282" xr:uid="{00000000-0005-0000-0000-000019010000}"/>
    <cellStyle name="Currency 47" xfId="283" xr:uid="{00000000-0005-0000-0000-00001A010000}"/>
    <cellStyle name="Currency 48" xfId="284" xr:uid="{00000000-0005-0000-0000-00001B010000}"/>
    <cellStyle name="Currency 49" xfId="285" xr:uid="{00000000-0005-0000-0000-00001C010000}"/>
    <cellStyle name="Currency 5" xfId="286" xr:uid="{00000000-0005-0000-0000-00001D010000}"/>
    <cellStyle name="Currency 5 2" xfId="287" xr:uid="{00000000-0005-0000-0000-00001E010000}"/>
    <cellStyle name="Currency 50" xfId="288" xr:uid="{00000000-0005-0000-0000-00001F010000}"/>
    <cellStyle name="Currency 51" xfId="289" xr:uid="{00000000-0005-0000-0000-000020010000}"/>
    <cellStyle name="Currency 51 2" xfId="290" xr:uid="{00000000-0005-0000-0000-000021010000}"/>
    <cellStyle name="Currency 52" xfId="291" xr:uid="{00000000-0005-0000-0000-000022010000}"/>
    <cellStyle name="Currency 53" xfId="292" xr:uid="{00000000-0005-0000-0000-000023010000}"/>
    <cellStyle name="Currency 6" xfId="293" xr:uid="{00000000-0005-0000-0000-000024010000}"/>
    <cellStyle name="Currency 6 2" xfId="294" xr:uid="{00000000-0005-0000-0000-000025010000}"/>
    <cellStyle name="Currency 7" xfId="295" xr:uid="{00000000-0005-0000-0000-000026010000}"/>
    <cellStyle name="Currency 7 2" xfId="296" xr:uid="{00000000-0005-0000-0000-000027010000}"/>
    <cellStyle name="Currency 8" xfId="297" xr:uid="{00000000-0005-0000-0000-000028010000}"/>
    <cellStyle name="Currency 8 2" xfId="298" xr:uid="{00000000-0005-0000-0000-000029010000}"/>
    <cellStyle name="Currency 9" xfId="299" xr:uid="{00000000-0005-0000-0000-00002A010000}"/>
    <cellStyle name="Currency 9 2" xfId="300" xr:uid="{00000000-0005-0000-0000-00002B010000}"/>
    <cellStyle name="Date Short" xfId="301" xr:uid="{00000000-0005-0000-0000-00002C010000}"/>
    <cellStyle name="Date Short 2" xfId="302" xr:uid="{00000000-0005-0000-0000-00002D010000}"/>
    <cellStyle name="DELTA" xfId="303" xr:uid="{00000000-0005-0000-0000-00002E010000}"/>
    <cellStyle name="Enter Currency (0)" xfId="304" xr:uid="{00000000-0005-0000-0000-00002F010000}"/>
    <cellStyle name="Enter Currency (0) 2" xfId="305" xr:uid="{00000000-0005-0000-0000-000030010000}"/>
    <cellStyle name="Enter Currency (2)" xfId="306" xr:uid="{00000000-0005-0000-0000-000031010000}"/>
    <cellStyle name="Enter Currency (2) 2" xfId="307" xr:uid="{00000000-0005-0000-0000-000032010000}"/>
    <cellStyle name="Enter Units (0)" xfId="308" xr:uid="{00000000-0005-0000-0000-000033010000}"/>
    <cellStyle name="Enter Units (0) 2" xfId="309" xr:uid="{00000000-0005-0000-0000-000034010000}"/>
    <cellStyle name="Enter Units (1)" xfId="310" xr:uid="{00000000-0005-0000-0000-000035010000}"/>
    <cellStyle name="Enter Units (1) 2" xfId="311" xr:uid="{00000000-0005-0000-0000-000036010000}"/>
    <cellStyle name="Enter Units (2)" xfId="312" xr:uid="{00000000-0005-0000-0000-000037010000}"/>
    <cellStyle name="Enter Units (2) 2" xfId="313" xr:uid="{00000000-0005-0000-0000-000038010000}"/>
    <cellStyle name="Explanatory Text" xfId="314" builtinId="53" customBuiltin="1"/>
    <cellStyle name="Good" xfId="315" builtinId="26" customBuiltin="1"/>
    <cellStyle name="Grey" xfId="316" xr:uid="{00000000-0005-0000-0000-00003B010000}"/>
    <cellStyle name="Grey 2" xfId="317" xr:uid="{00000000-0005-0000-0000-00003C010000}"/>
    <cellStyle name="Header1" xfId="318" xr:uid="{00000000-0005-0000-0000-00003D010000}"/>
    <cellStyle name="Header1 2" xfId="319" xr:uid="{00000000-0005-0000-0000-00003E010000}"/>
    <cellStyle name="Header2" xfId="320" xr:uid="{00000000-0005-0000-0000-00003F010000}"/>
    <cellStyle name="Header2 2" xfId="321" xr:uid="{00000000-0005-0000-0000-000040010000}"/>
    <cellStyle name="Heading 1" xfId="322" builtinId="16" customBuiltin="1"/>
    <cellStyle name="Heading 2" xfId="323" builtinId="17" customBuiltin="1"/>
    <cellStyle name="Heading 3" xfId="324" builtinId="18" customBuiltin="1"/>
    <cellStyle name="Heading 4" xfId="325" builtinId="19" customBuiltin="1"/>
    <cellStyle name="Hyperlink 2" xfId="326" xr:uid="{00000000-0005-0000-0000-000045010000}"/>
    <cellStyle name="Hyperlink 2 2" xfId="327" xr:uid="{00000000-0005-0000-0000-000046010000}"/>
    <cellStyle name="Hyperlink 4" xfId="328" xr:uid="{00000000-0005-0000-0000-000047010000}"/>
    <cellStyle name="Input" xfId="329" builtinId="20" customBuiltin="1"/>
    <cellStyle name="Input [yellow]" xfId="330" xr:uid="{00000000-0005-0000-0000-000049010000}"/>
    <cellStyle name="Input [yellow] 2" xfId="331" xr:uid="{00000000-0005-0000-0000-00004A010000}"/>
    <cellStyle name="Link Currency (0)" xfId="332" xr:uid="{00000000-0005-0000-0000-00004B010000}"/>
    <cellStyle name="Link Currency (0) 2" xfId="333" xr:uid="{00000000-0005-0000-0000-00004C010000}"/>
    <cellStyle name="Link Currency (2)" xfId="334" xr:uid="{00000000-0005-0000-0000-00004D010000}"/>
    <cellStyle name="Link Currency (2) 2" xfId="335" xr:uid="{00000000-0005-0000-0000-00004E010000}"/>
    <cellStyle name="Link Units (0)" xfId="336" xr:uid="{00000000-0005-0000-0000-00004F010000}"/>
    <cellStyle name="Link Units (0) 2" xfId="337" xr:uid="{00000000-0005-0000-0000-000050010000}"/>
    <cellStyle name="Link Units (1)" xfId="338" xr:uid="{00000000-0005-0000-0000-000051010000}"/>
    <cellStyle name="Link Units (1) 2" xfId="339" xr:uid="{00000000-0005-0000-0000-000052010000}"/>
    <cellStyle name="Link Units (2)" xfId="340" xr:uid="{00000000-0005-0000-0000-000053010000}"/>
    <cellStyle name="Link Units (2) 2" xfId="341" xr:uid="{00000000-0005-0000-0000-000054010000}"/>
    <cellStyle name="Linked Cell" xfId="342" builtinId="24" customBuiltin="1"/>
    <cellStyle name="Neutral" xfId="343" builtinId="28" customBuiltin="1"/>
    <cellStyle name="Normal" xfId="0" builtinId="0"/>
    <cellStyle name="Normal - Style1" xfId="344" xr:uid="{00000000-0005-0000-0000-000058010000}"/>
    <cellStyle name="Normal - Style1 2" xfId="345" xr:uid="{00000000-0005-0000-0000-000059010000}"/>
    <cellStyle name="Normal 19 2" xfId="346" xr:uid="{00000000-0005-0000-0000-00005A010000}"/>
    <cellStyle name="Normal 19 3" xfId="347" xr:uid="{00000000-0005-0000-0000-00005B010000}"/>
    <cellStyle name="Normal 19 4" xfId="348" xr:uid="{00000000-0005-0000-0000-00005C010000}"/>
    <cellStyle name="Normal 19 5" xfId="349" xr:uid="{00000000-0005-0000-0000-00005D010000}"/>
    <cellStyle name="Normal 19 6" xfId="350" xr:uid="{00000000-0005-0000-0000-00005E010000}"/>
    <cellStyle name="Normal 2" xfId="351" xr:uid="{00000000-0005-0000-0000-00005F010000}"/>
    <cellStyle name="Normal 2 2" xfId="352" xr:uid="{00000000-0005-0000-0000-000060010000}"/>
    <cellStyle name="Normal 2 3" xfId="353" xr:uid="{00000000-0005-0000-0000-000061010000}"/>
    <cellStyle name="Normal 2 4" xfId="354" xr:uid="{00000000-0005-0000-0000-000062010000}"/>
    <cellStyle name="Normal 2 5" xfId="355" xr:uid="{00000000-0005-0000-0000-000063010000}"/>
    <cellStyle name="Normal 2 6" xfId="356" xr:uid="{00000000-0005-0000-0000-000064010000}"/>
    <cellStyle name="Normal 2 7" xfId="357" xr:uid="{00000000-0005-0000-0000-000065010000}"/>
    <cellStyle name="Normal 2 8" xfId="358" xr:uid="{00000000-0005-0000-0000-000066010000}"/>
    <cellStyle name="Normal 256" xfId="359" xr:uid="{00000000-0005-0000-0000-000067010000}"/>
    <cellStyle name="Normal 256 2" xfId="360" xr:uid="{00000000-0005-0000-0000-000068010000}"/>
    <cellStyle name="Normal 257" xfId="361" xr:uid="{00000000-0005-0000-0000-000069010000}"/>
    <cellStyle name="Normal 257 2" xfId="362" xr:uid="{00000000-0005-0000-0000-00006A010000}"/>
    <cellStyle name="Normal 258" xfId="363" xr:uid="{00000000-0005-0000-0000-00006B010000}"/>
    <cellStyle name="Normal 258 2" xfId="364" xr:uid="{00000000-0005-0000-0000-00006C010000}"/>
    <cellStyle name="Normal 259" xfId="365" xr:uid="{00000000-0005-0000-0000-00006D010000}"/>
    <cellStyle name="Normal 259 2" xfId="366" xr:uid="{00000000-0005-0000-0000-00006E010000}"/>
    <cellStyle name="Normal 260" xfId="367" xr:uid="{00000000-0005-0000-0000-00006F010000}"/>
    <cellStyle name="Normal 260 2" xfId="368" xr:uid="{00000000-0005-0000-0000-000070010000}"/>
    <cellStyle name="Normal 261" xfId="369" xr:uid="{00000000-0005-0000-0000-000071010000}"/>
    <cellStyle name="Normal 262" xfId="370" xr:uid="{00000000-0005-0000-0000-000072010000}"/>
    <cellStyle name="Normal 262 2" xfId="371" xr:uid="{00000000-0005-0000-0000-000073010000}"/>
    <cellStyle name="Normal 263" xfId="372" xr:uid="{00000000-0005-0000-0000-000074010000}"/>
    <cellStyle name="Normal 263 2" xfId="373" xr:uid="{00000000-0005-0000-0000-000075010000}"/>
    <cellStyle name="Normal 264" xfId="374" xr:uid="{00000000-0005-0000-0000-000076010000}"/>
    <cellStyle name="Normal 264 2" xfId="375" xr:uid="{00000000-0005-0000-0000-000077010000}"/>
    <cellStyle name="Normal 264 3" xfId="376" xr:uid="{00000000-0005-0000-0000-000078010000}"/>
    <cellStyle name="Normal 265" xfId="377" xr:uid="{00000000-0005-0000-0000-000079010000}"/>
    <cellStyle name="Normal 265 2" xfId="378" xr:uid="{00000000-0005-0000-0000-00007A010000}"/>
    <cellStyle name="Normal 265 2 2" xfId="379" xr:uid="{00000000-0005-0000-0000-00007B010000}"/>
    <cellStyle name="Normal 265 2 3" xfId="380" xr:uid="{00000000-0005-0000-0000-00007C010000}"/>
    <cellStyle name="Normal 265 3" xfId="381" xr:uid="{00000000-0005-0000-0000-00007D010000}"/>
    <cellStyle name="Normal 265 4" xfId="382" xr:uid="{00000000-0005-0000-0000-00007E010000}"/>
    <cellStyle name="Normal 266" xfId="383" xr:uid="{00000000-0005-0000-0000-00007F010000}"/>
    <cellStyle name="Normal 266 2" xfId="384" xr:uid="{00000000-0005-0000-0000-000080010000}"/>
    <cellStyle name="Normal 267" xfId="385" xr:uid="{00000000-0005-0000-0000-000081010000}"/>
    <cellStyle name="Normal 267 2" xfId="386" xr:uid="{00000000-0005-0000-0000-000082010000}"/>
    <cellStyle name="Normal 267 3" xfId="387" xr:uid="{00000000-0005-0000-0000-000083010000}"/>
    <cellStyle name="Normal 267 4" xfId="388" xr:uid="{00000000-0005-0000-0000-000084010000}"/>
    <cellStyle name="Normal 268" xfId="389" xr:uid="{00000000-0005-0000-0000-000085010000}"/>
    <cellStyle name="Normal 268 2" xfId="390" xr:uid="{00000000-0005-0000-0000-000086010000}"/>
    <cellStyle name="Normal 268 2 2" xfId="391" xr:uid="{00000000-0005-0000-0000-000087010000}"/>
    <cellStyle name="Normal 268 2 3" xfId="392" xr:uid="{00000000-0005-0000-0000-000088010000}"/>
    <cellStyle name="Normal 268 3" xfId="393" xr:uid="{00000000-0005-0000-0000-000089010000}"/>
    <cellStyle name="Normal 268 4" xfId="394" xr:uid="{00000000-0005-0000-0000-00008A010000}"/>
    <cellStyle name="Normal 269" xfId="395" xr:uid="{00000000-0005-0000-0000-00008B010000}"/>
    <cellStyle name="Normal 269 2" xfId="396" xr:uid="{00000000-0005-0000-0000-00008C010000}"/>
    <cellStyle name="Normal 270" xfId="397" xr:uid="{00000000-0005-0000-0000-00008D010000}"/>
    <cellStyle name="Normal 270 2" xfId="398" xr:uid="{00000000-0005-0000-0000-00008E010000}"/>
    <cellStyle name="Normal 271" xfId="399" xr:uid="{00000000-0005-0000-0000-00008F010000}"/>
    <cellStyle name="Normal 271 2" xfId="400" xr:uid="{00000000-0005-0000-0000-000090010000}"/>
    <cellStyle name="Normal 271 2 2" xfId="401" xr:uid="{00000000-0005-0000-0000-000091010000}"/>
    <cellStyle name="Normal 271 2 3" xfId="402" xr:uid="{00000000-0005-0000-0000-000092010000}"/>
    <cellStyle name="Normal 271 3" xfId="403" xr:uid="{00000000-0005-0000-0000-000093010000}"/>
    <cellStyle name="Normal 271 4" xfId="404" xr:uid="{00000000-0005-0000-0000-000094010000}"/>
    <cellStyle name="Normal 272" xfId="405" xr:uid="{00000000-0005-0000-0000-000095010000}"/>
    <cellStyle name="Normal 272 2" xfId="406" xr:uid="{00000000-0005-0000-0000-000096010000}"/>
    <cellStyle name="Normal 272 2 2" xfId="407" xr:uid="{00000000-0005-0000-0000-000097010000}"/>
    <cellStyle name="Normal 272 2 3" xfId="408" xr:uid="{00000000-0005-0000-0000-000098010000}"/>
    <cellStyle name="Normal 272 3" xfId="409" xr:uid="{00000000-0005-0000-0000-000099010000}"/>
    <cellStyle name="Normal 272 4" xfId="410" xr:uid="{00000000-0005-0000-0000-00009A010000}"/>
    <cellStyle name="Normal 273" xfId="411" xr:uid="{00000000-0005-0000-0000-00009B010000}"/>
    <cellStyle name="Normal 273 2" xfId="412" xr:uid="{00000000-0005-0000-0000-00009C010000}"/>
    <cellStyle name="Normal 274" xfId="413" xr:uid="{00000000-0005-0000-0000-00009D010000}"/>
    <cellStyle name="Normal 274 2" xfId="414" xr:uid="{00000000-0005-0000-0000-00009E010000}"/>
    <cellStyle name="Normal 274 3" xfId="415" xr:uid="{00000000-0005-0000-0000-00009F010000}"/>
    <cellStyle name="Normal 275" xfId="416" xr:uid="{00000000-0005-0000-0000-0000A0010000}"/>
    <cellStyle name="Normal 275 2" xfId="417" xr:uid="{00000000-0005-0000-0000-0000A1010000}"/>
    <cellStyle name="Normal 275 3" xfId="418" xr:uid="{00000000-0005-0000-0000-0000A2010000}"/>
    <cellStyle name="Normal 275 4" xfId="419" xr:uid="{00000000-0005-0000-0000-0000A3010000}"/>
    <cellStyle name="Normal 276" xfId="420" xr:uid="{00000000-0005-0000-0000-0000A4010000}"/>
    <cellStyle name="Normal 276 2" xfId="421" xr:uid="{00000000-0005-0000-0000-0000A5010000}"/>
    <cellStyle name="Normal 277" xfId="422" xr:uid="{00000000-0005-0000-0000-0000A6010000}"/>
    <cellStyle name="Normal 277 2" xfId="423" xr:uid="{00000000-0005-0000-0000-0000A7010000}"/>
    <cellStyle name="Normal 277 2 2" xfId="424" xr:uid="{00000000-0005-0000-0000-0000A8010000}"/>
    <cellStyle name="Normal 277 3" xfId="425" xr:uid="{00000000-0005-0000-0000-0000A9010000}"/>
    <cellStyle name="Normal 278" xfId="426" xr:uid="{00000000-0005-0000-0000-0000AA010000}"/>
    <cellStyle name="Normal 278 2" xfId="427" xr:uid="{00000000-0005-0000-0000-0000AB010000}"/>
    <cellStyle name="Normal 279" xfId="428" xr:uid="{00000000-0005-0000-0000-0000AC010000}"/>
    <cellStyle name="Normal 279 2" xfId="429" xr:uid="{00000000-0005-0000-0000-0000AD010000}"/>
    <cellStyle name="Normal 28 2" xfId="430" xr:uid="{00000000-0005-0000-0000-0000AE010000}"/>
    <cellStyle name="Normal 280" xfId="431" xr:uid="{00000000-0005-0000-0000-0000AF010000}"/>
    <cellStyle name="Normal 280 2" xfId="432" xr:uid="{00000000-0005-0000-0000-0000B0010000}"/>
    <cellStyle name="Normal 281" xfId="433" xr:uid="{00000000-0005-0000-0000-0000B1010000}"/>
    <cellStyle name="Normal 281 2" xfId="434" xr:uid="{00000000-0005-0000-0000-0000B2010000}"/>
    <cellStyle name="Normal 282" xfId="435" xr:uid="{00000000-0005-0000-0000-0000B3010000}"/>
    <cellStyle name="Normal 282 2" xfId="436" xr:uid="{00000000-0005-0000-0000-0000B4010000}"/>
    <cellStyle name="Normal 283" xfId="437" xr:uid="{00000000-0005-0000-0000-0000B5010000}"/>
    <cellStyle name="Normal 283 2" xfId="438" xr:uid="{00000000-0005-0000-0000-0000B6010000}"/>
    <cellStyle name="Normal 284" xfId="439" xr:uid="{00000000-0005-0000-0000-0000B7010000}"/>
    <cellStyle name="Normal 284 2" xfId="440" xr:uid="{00000000-0005-0000-0000-0000B8010000}"/>
    <cellStyle name="Normal 285" xfId="441" xr:uid="{00000000-0005-0000-0000-0000B9010000}"/>
    <cellStyle name="Normal 285 2" xfId="442" xr:uid="{00000000-0005-0000-0000-0000BA010000}"/>
    <cellStyle name="Normal 286" xfId="443" xr:uid="{00000000-0005-0000-0000-0000BB010000}"/>
    <cellStyle name="Normal 286 2" xfId="444" xr:uid="{00000000-0005-0000-0000-0000BC010000}"/>
    <cellStyle name="Normal 287" xfId="445" xr:uid="{00000000-0005-0000-0000-0000BD010000}"/>
    <cellStyle name="Normal 287 2" xfId="446" xr:uid="{00000000-0005-0000-0000-0000BE010000}"/>
    <cellStyle name="Normal 288" xfId="447" xr:uid="{00000000-0005-0000-0000-0000BF010000}"/>
    <cellStyle name="Normal 288 2" xfId="448" xr:uid="{00000000-0005-0000-0000-0000C0010000}"/>
    <cellStyle name="Normal 289" xfId="449" xr:uid="{00000000-0005-0000-0000-0000C1010000}"/>
    <cellStyle name="Normal 289 2" xfId="450" xr:uid="{00000000-0005-0000-0000-0000C2010000}"/>
    <cellStyle name="Normal 290" xfId="451" xr:uid="{00000000-0005-0000-0000-0000C3010000}"/>
    <cellStyle name="Normal 290 2" xfId="452" xr:uid="{00000000-0005-0000-0000-0000C4010000}"/>
    <cellStyle name="Normal 291" xfId="453" xr:uid="{00000000-0005-0000-0000-0000C5010000}"/>
    <cellStyle name="Normal 291 2" xfId="454" xr:uid="{00000000-0005-0000-0000-0000C6010000}"/>
    <cellStyle name="Normal 292" xfId="455" xr:uid="{00000000-0005-0000-0000-0000C7010000}"/>
    <cellStyle name="Normal 292 2" xfId="456" xr:uid="{00000000-0005-0000-0000-0000C8010000}"/>
    <cellStyle name="Normal 293" xfId="457" xr:uid="{00000000-0005-0000-0000-0000C9010000}"/>
    <cellStyle name="Normal 293 2" xfId="458" xr:uid="{00000000-0005-0000-0000-0000CA010000}"/>
    <cellStyle name="Normal 294" xfId="459" xr:uid="{00000000-0005-0000-0000-0000CB010000}"/>
    <cellStyle name="Normal 294 2" xfId="460" xr:uid="{00000000-0005-0000-0000-0000CC010000}"/>
    <cellStyle name="Normal 295" xfId="461" xr:uid="{00000000-0005-0000-0000-0000CD010000}"/>
    <cellStyle name="Normal 295 2" xfId="462" xr:uid="{00000000-0005-0000-0000-0000CE010000}"/>
    <cellStyle name="Normal 296" xfId="463" xr:uid="{00000000-0005-0000-0000-0000CF010000}"/>
    <cellStyle name="Normal 296 2" xfId="464" xr:uid="{00000000-0005-0000-0000-0000D0010000}"/>
    <cellStyle name="Normal 297" xfId="465" xr:uid="{00000000-0005-0000-0000-0000D1010000}"/>
    <cellStyle name="Normal 297 2" xfId="466" xr:uid="{00000000-0005-0000-0000-0000D2010000}"/>
    <cellStyle name="Normal 298" xfId="467" xr:uid="{00000000-0005-0000-0000-0000D3010000}"/>
    <cellStyle name="Normal 298 2" xfId="468" xr:uid="{00000000-0005-0000-0000-0000D4010000}"/>
    <cellStyle name="Normal 299" xfId="469" xr:uid="{00000000-0005-0000-0000-0000D5010000}"/>
    <cellStyle name="Normal 299 2" xfId="470" xr:uid="{00000000-0005-0000-0000-0000D6010000}"/>
    <cellStyle name="Normal 3" xfId="471" xr:uid="{00000000-0005-0000-0000-0000D7010000}"/>
    <cellStyle name="Normal 3 2" xfId="472" xr:uid="{00000000-0005-0000-0000-0000D8010000}"/>
    <cellStyle name="Normal 30 2" xfId="473" xr:uid="{00000000-0005-0000-0000-0000D9010000}"/>
    <cellStyle name="Normal 300" xfId="474" xr:uid="{00000000-0005-0000-0000-0000DA010000}"/>
    <cellStyle name="Normal 300 2" xfId="475" xr:uid="{00000000-0005-0000-0000-0000DB010000}"/>
    <cellStyle name="Normal 301" xfId="476" xr:uid="{00000000-0005-0000-0000-0000DC010000}"/>
    <cellStyle name="Normal 301 2" xfId="477" xr:uid="{00000000-0005-0000-0000-0000DD010000}"/>
    <cellStyle name="Normal 302" xfId="478" xr:uid="{00000000-0005-0000-0000-0000DE010000}"/>
    <cellStyle name="Normal 302 2" xfId="479" xr:uid="{00000000-0005-0000-0000-0000DF010000}"/>
    <cellStyle name="Normal 303" xfId="480" xr:uid="{00000000-0005-0000-0000-0000E0010000}"/>
    <cellStyle name="Normal 303 2" xfId="481" xr:uid="{00000000-0005-0000-0000-0000E1010000}"/>
    <cellStyle name="Normal 304" xfId="482" xr:uid="{00000000-0005-0000-0000-0000E2010000}"/>
    <cellStyle name="Normal 304 2" xfId="483" xr:uid="{00000000-0005-0000-0000-0000E3010000}"/>
    <cellStyle name="Normal 305" xfId="484" xr:uid="{00000000-0005-0000-0000-0000E4010000}"/>
    <cellStyle name="Normal 305 2" xfId="485" xr:uid="{00000000-0005-0000-0000-0000E5010000}"/>
    <cellStyle name="Normal 306" xfId="486" xr:uid="{00000000-0005-0000-0000-0000E6010000}"/>
    <cellStyle name="Normal 306 2" xfId="487" xr:uid="{00000000-0005-0000-0000-0000E7010000}"/>
    <cellStyle name="Normal 307" xfId="488" xr:uid="{00000000-0005-0000-0000-0000E8010000}"/>
    <cellStyle name="Normal 307 2" xfId="489" xr:uid="{00000000-0005-0000-0000-0000E9010000}"/>
    <cellStyle name="Normal 308" xfId="490" xr:uid="{00000000-0005-0000-0000-0000EA010000}"/>
    <cellStyle name="Normal 308 2" xfId="491" xr:uid="{00000000-0005-0000-0000-0000EB010000}"/>
    <cellStyle name="Normal 309" xfId="492" xr:uid="{00000000-0005-0000-0000-0000EC010000}"/>
    <cellStyle name="Normal 309 2" xfId="493" xr:uid="{00000000-0005-0000-0000-0000ED010000}"/>
    <cellStyle name="Normal 31 2" xfId="494" xr:uid="{00000000-0005-0000-0000-0000EE010000}"/>
    <cellStyle name="Normal 31 2 2" xfId="495" xr:uid="{00000000-0005-0000-0000-0000EF010000}"/>
    <cellStyle name="Normal 31 3" xfId="496" xr:uid="{00000000-0005-0000-0000-0000F0010000}"/>
    <cellStyle name="Normal 31 3 2" xfId="497" xr:uid="{00000000-0005-0000-0000-0000F1010000}"/>
    <cellStyle name="Normal 31 4" xfId="498" xr:uid="{00000000-0005-0000-0000-0000F2010000}"/>
    <cellStyle name="Normal 31 4 2" xfId="499" xr:uid="{00000000-0005-0000-0000-0000F3010000}"/>
    <cellStyle name="Normal 31 5" xfId="500" xr:uid="{00000000-0005-0000-0000-0000F4010000}"/>
    <cellStyle name="Normal 31 5 2" xfId="501" xr:uid="{00000000-0005-0000-0000-0000F5010000}"/>
    <cellStyle name="Normal 31 6" xfId="502" xr:uid="{00000000-0005-0000-0000-0000F6010000}"/>
    <cellStyle name="Normal 31 6 2" xfId="503" xr:uid="{00000000-0005-0000-0000-0000F7010000}"/>
    <cellStyle name="Normal 310" xfId="504" xr:uid="{00000000-0005-0000-0000-0000F8010000}"/>
    <cellStyle name="Normal 310 2" xfId="505" xr:uid="{00000000-0005-0000-0000-0000F9010000}"/>
    <cellStyle name="Normal 311" xfId="506" xr:uid="{00000000-0005-0000-0000-0000FA010000}"/>
    <cellStyle name="Normal 311 2" xfId="507" xr:uid="{00000000-0005-0000-0000-0000FB010000}"/>
    <cellStyle name="Normal 312" xfId="508" xr:uid="{00000000-0005-0000-0000-0000FC010000}"/>
    <cellStyle name="Normal 312 2" xfId="509" xr:uid="{00000000-0005-0000-0000-0000FD010000}"/>
    <cellStyle name="Normal 313" xfId="510" xr:uid="{00000000-0005-0000-0000-0000FE010000}"/>
    <cellStyle name="Normal 313 2" xfId="511" xr:uid="{00000000-0005-0000-0000-0000FF010000}"/>
    <cellStyle name="Normal 314" xfId="512" xr:uid="{00000000-0005-0000-0000-000000020000}"/>
    <cellStyle name="Normal 314 2" xfId="513" xr:uid="{00000000-0005-0000-0000-000001020000}"/>
    <cellStyle name="Normal 315" xfId="514" xr:uid="{00000000-0005-0000-0000-000002020000}"/>
    <cellStyle name="Normal 315 2" xfId="515" xr:uid="{00000000-0005-0000-0000-000003020000}"/>
    <cellStyle name="Normal 316" xfId="516" xr:uid="{00000000-0005-0000-0000-000004020000}"/>
    <cellStyle name="Normal 316 2" xfId="517" xr:uid="{00000000-0005-0000-0000-000005020000}"/>
    <cellStyle name="Normal 317" xfId="518" xr:uid="{00000000-0005-0000-0000-000006020000}"/>
    <cellStyle name="Normal 317 2" xfId="519" xr:uid="{00000000-0005-0000-0000-000007020000}"/>
    <cellStyle name="Normal 318" xfId="520" xr:uid="{00000000-0005-0000-0000-000008020000}"/>
    <cellStyle name="Normal 318 2" xfId="521" xr:uid="{00000000-0005-0000-0000-000009020000}"/>
    <cellStyle name="Normal 319" xfId="522" xr:uid="{00000000-0005-0000-0000-00000A020000}"/>
    <cellStyle name="Normal 319 2" xfId="523" xr:uid="{00000000-0005-0000-0000-00000B020000}"/>
    <cellStyle name="Normal 32 2" xfId="524" xr:uid="{00000000-0005-0000-0000-00000C020000}"/>
    <cellStyle name="Normal 32 2 2" xfId="525" xr:uid="{00000000-0005-0000-0000-00000D020000}"/>
    <cellStyle name="Normal 32 3" xfId="526" xr:uid="{00000000-0005-0000-0000-00000E020000}"/>
    <cellStyle name="Normal 32 3 2" xfId="527" xr:uid="{00000000-0005-0000-0000-00000F020000}"/>
    <cellStyle name="Normal 32 4" xfId="528" xr:uid="{00000000-0005-0000-0000-000010020000}"/>
    <cellStyle name="Normal 32 4 2" xfId="529" xr:uid="{00000000-0005-0000-0000-000011020000}"/>
    <cellStyle name="Normal 32 5" xfId="530" xr:uid="{00000000-0005-0000-0000-000012020000}"/>
    <cellStyle name="Normal 32 5 2" xfId="531" xr:uid="{00000000-0005-0000-0000-000013020000}"/>
    <cellStyle name="Normal 32 6" xfId="532" xr:uid="{00000000-0005-0000-0000-000014020000}"/>
    <cellStyle name="Normal 32 6 2" xfId="533" xr:uid="{00000000-0005-0000-0000-000015020000}"/>
    <cellStyle name="Normal 320" xfId="534" xr:uid="{00000000-0005-0000-0000-000016020000}"/>
    <cellStyle name="Normal 320 2" xfId="535" xr:uid="{00000000-0005-0000-0000-000017020000}"/>
    <cellStyle name="Normal 321" xfId="536" xr:uid="{00000000-0005-0000-0000-000018020000}"/>
    <cellStyle name="Normal 322" xfId="537" xr:uid="{00000000-0005-0000-0000-000019020000}"/>
    <cellStyle name="Normal 323" xfId="538" xr:uid="{00000000-0005-0000-0000-00001A020000}"/>
    <cellStyle name="Normal 324" xfId="539" xr:uid="{00000000-0005-0000-0000-00001B020000}"/>
    <cellStyle name="Normal 325" xfId="540" xr:uid="{00000000-0005-0000-0000-00001C020000}"/>
    <cellStyle name="Normal 326" xfId="541" xr:uid="{00000000-0005-0000-0000-00001D020000}"/>
    <cellStyle name="Normal 327" xfId="542" xr:uid="{00000000-0005-0000-0000-00001E020000}"/>
    <cellStyle name="Normal 328" xfId="543" xr:uid="{00000000-0005-0000-0000-00001F020000}"/>
    <cellStyle name="Normal 329" xfId="544" xr:uid="{00000000-0005-0000-0000-000020020000}"/>
    <cellStyle name="Normal 330" xfId="545" xr:uid="{00000000-0005-0000-0000-000021020000}"/>
    <cellStyle name="Normal 331" xfId="546" xr:uid="{00000000-0005-0000-0000-000022020000}"/>
    <cellStyle name="Normal 332" xfId="547" xr:uid="{00000000-0005-0000-0000-000023020000}"/>
    <cellStyle name="Normal 333" xfId="548" xr:uid="{00000000-0005-0000-0000-000024020000}"/>
    <cellStyle name="Normal 334" xfId="549" xr:uid="{00000000-0005-0000-0000-000025020000}"/>
    <cellStyle name="Normal 335" xfId="550" xr:uid="{00000000-0005-0000-0000-000026020000}"/>
    <cellStyle name="Normal 336" xfId="551" xr:uid="{00000000-0005-0000-0000-000027020000}"/>
    <cellStyle name="Normal 337" xfId="552" xr:uid="{00000000-0005-0000-0000-000028020000}"/>
    <cellStyle name="Normal 337 2" xfId="553" xr:uid="{00000000-0005-0000-0000-000029020000}"/>
    <cellStyle name="Normal 338" xfId="554" xr:uid="{00000000-0005-0000-0000-00002A020000}"/>
    <cellStyle name="Normal 338 2" xfId="555" xr:uid="{00000000-0005-0000-0000-00002B020000}"/>
    <cellStyle name="Normal 4" xfId="556" xr:uid="{00000000-0005-0000-0000-00002C020000}"/>
    <cellStyle name="Normal 4 2" xfId="557" xr:uid="{00000000-0005-0000-0000-00002D020000}"/>
    <cellStyle name="Normal 5" xfId="558" xr:uid="{00000000-0005-0000-0000-00002E020000}"/>
    <cellStyle name="Normal 6" xfId="559" xr:uid="{00000000-0005-0000-0000-00002F020000}"/>
    <cellStyle name="Normal 7" xfId="560" xr:uid="{00000000-0005-0000-0000-000030020000}"/>
    <cellStyle name="Normal 8" xfId="561" xr:uid="{00000000-0005-0000-0000-000031020000}"/>
    <cellStyle name="Note 10" xfId="562" xr:uid="{00000000-0005-0000-0000-000032020000}"/>
    <cellStyle name="Note 10 2" xfId="563" xr:uid="{00000000-0005-0000-0000-000033020000}"/>
    <cellStyle name="Note 10 2 2" xfId="564" xr:uid="{00000000-0005-0000-0000-000034020000}"/>
    <cellStyle name="Note 10 2 2 2" xfId="565" xr:uid="{00000000-0005-0000-0000-000035020000}"/>
    <cellStyle name="Note 10 2 2 3" xfId="566" xr:uid="{00000000-0005-0000-0000-000036020000}"/>
    <cellStyle name="Note 10 2 2 4" xfId="567" xr:uid="{00000000-0005-0000-0000-000037020000}"/>
    <cellStyle name="Note 10 3" xfId="568" xr:uid="{00000000-0005-0000-0000-000038020000}"/>
    <cellStyle name="Note 10 4" xfId="569" xr:uid="{00000000-0005-0000-0000-000039020000}"/>
    <cellStyle name="Note 11" xfId="570" xr:uid="{00000000-0005-0000-0000-00003A020000}"/>
    <cellStyle name="Note 11 2" xfId="571" xr:uid="{00000000-0005-0000-0000-00003B020000}"/>
    <cellStyle name="Note 11 2 2" xfId="572" xr:uid="{00000000-0005-0000-0000-00003C020000}"/>
    <cellStyle name="Note 11 2 2 2" xfId="573" xr:uid="{00000000-0005-0000-0000-00003D020000}"/>
    <cellStyle name="Note 11 2 2 3" xfId="574" xr:uid="{00000000-0005-0000-0000-00003E020000}"/>
    <cellStyle name="Note 11 2 2 4" xfId="575" xr:uid="{00000000-0005-0000-0000-00003F020000}"/>
    <cellStyle name="Note 11 3" xfId="576" xr:uid="{00000000-0005-0000-0000-000040020000}"/>
    <cellStyle name="Note 11 4" xfId="577" xr:uid="{00000000-0005-0000-0000-000041020000}"/>
    <cellStyle name="Note 12" xfId="578" xr:uid="{00000000-0005-0000-0000-000042020000}"/>
    <cellStyle name="Note 12 2" xfId="579" xr:uid="{00000000-0005-0000-0000-000043020000}"/>
    <cellStyle name="Note 12 2 2" xfId="580" xr:uid="{00000000-0005-0000-0000-000044020000}"/>
    <cellStyle name="Note 12 2 2 2" xfId="581" xr:uid="{00000000-0005-0000-0000-000045020000}"/>
    <cellStyle name="Note 12 2 2 3" xfId="582" xr:uid="{00000000-0005-0000-0000-000046020000}"/>
    <cellStyle name="Note 12 2 2 4" xfId="583" xr:uid="{00000000-0005-0000-0000-000047020000}"/>
    <cellStyle name="Note 12 3" xfId="584" xr:uid="{00000000-0005-0000-0000-000048020000}"/>
    <cellStyle name="Note 12 4" xfId="585" xr:uid="{00000000-0005-0000-0000-000049020000}"/>
    <cellStyle name="Note 13" xfId="586" xr:uid="{00000000-0005-0000-0000-00004A020000}"/>
    <cellStyle name="Note 13 2" xfId="587" xr:uid="{00000000-0005-0000-0000-00004B020000}"/>
    <cellStyle name="Note 13 2 2" xfId="588" xr:uid="{00000000-0005-0000-0000-00004C020000}"/>
    <cellStyle name="Note 13 2 2 2" xfId="589" xr:uid="{00000000-0005-0000-0000-00004D020000}"/>
    <cellStyle name="Note 13 2 2 3" xfId="590" xr:uid="{00000000-0005-0000-0000-00004E020000}"/>
    <cellStyle name="Note 13 2 2 4" xfId="591" xr:uid="{00000000-0005-0000-0000-00004F020000}"/>
    <cellStyle name="Note 13 3" xfId="592" xr:uid="{00000000-0005-0000-0000-000050020000}"/>
    <cellStyle name="Note 13 4" xfId="593" xr:uid="{00000000-0005-0000-0000-000051020000}"/>
    <cellStyle name="Note 14" xfId="594" xr:uid="{00000000-0005-0000-0000-000052020000}"/>
    <cellStyle name="Note 14 2" xfId="595" xr:uid="{00000000-0005-0000-0000-000053020000}"/>
    <cellStyle name="Note 14 2 2" xfId="596" xr:uid="{00000000-0005-0000-0000-000054020000}"/>
    <cellStyle name="Note 14 2 2 2" xfId="597" xr:uid="{00000000-0005-0000-0000-000055020000}"/>
    <cellStyle name="Note 14 2 2 3" xfId="598" xr:uid="{00000000-0005-0000-0000-000056020000}"/>
    <cellStyle name="Note 14 2 2 4" xfId="599" xr:uid="{00000000-0005-0000-0000-000057020000}"/>
    <cellStyle name="Note 14 3" xfId="600" xr:uid="{00000000-0005-0000-0000-000058020000}"/>
    <cellStyle name="Note 14 4" xfId="601" xr:uid="{00000000-0005-0000-0000-000059020000}"/>
    <cellStyle name="Note 15" xfId="602" xr:uid="{00000000-0005-0000-0000-00005A020000}"/>
    <cellStyle name="Note 15 2" xfId="603" xr:uid="{00000000-0005-0000-0000-00005B020000}"/>
    <cellStyle name="Note 15 2 2" xfId="604" xr:uid="{00000000-0005-0000-0000-00005C020000}"/>
    <cellStyle name="Note 15 2 2 2" xfId="605" xr:uid="{00000000-0005-0000-0000-00005D020000}"/>
    <cellStyle name="Note 15 2 2 3" xfId="606" xr:uid="{00000000-0005-0000-0000-00005E020000}"/>
    <cellStyle name="Note 15 2 2 4" xfId="607" xr:uid="{00000000-0005-0000-0000-00005F020000}"/>
    <cellStyle name="Note 15 3" xfId="608" xr:uid="{00000000-0005-0000-0000-000060020000}"/>
    <cellStyle name="Note 15 4" xfId="609" xr:uid="{00000000-0005-0000-0000-000061020000}"/>
    <cellStyle name="Note 16" xfId="610" xr:uid="{00000000-0005-0000-0000-000062020000}"/>
    <cellStyle name="Note 16 2" xfId="611" xr:uid="{00000000-0005-0000-0000-000063020000}"/>
    <cellStyle name="Note 16 2 2" xfId="612" xr:uid="{00000000-0005-0000-0000-000064020000}"/>
    <cellStyle name="Note 16 2 2 2" xfId="613" xr:uid="{00000000-0005-0000-0000-000065020000}"/>
    <cellStyle name="Note 16 2 2 3" xfId="614" xr:uid="{00000000-0005-0000-0000-000066020000}"/>
    <cellStyle name="Note 16 2 2 4" xfId="615" xr:uid="{00000000-0005-0000-0000-000067020000}"/>
    <cellStyle name="Note 16 3" xfId="616" xr:uid="{00000000-0005-0000-0000-000068020000}"/>
    <cellStyle name="Note 16 4" xfId="617" xr:uid="{00000000-0005-0000-0000-000069020000}"/>
    <cellStyle name="Note 17" xfId="618" xr:uid="{00000000-0005-0000-0000-00006A020000}"/>
    <cellStyle name="Note 17 2" xfId="619" xr:uid="{00000000-0005-0000-0000-00006B020000}"/>
    <cellStyle name="Note 17 2 2" xfId="620" xr:uid="{00000000-0005-0000-0000-00006C020000}"/>
    <cellStyle name="Note 17 2 2 2" xfId="621" xr:uid="{00000000-0005-0000-0000-00006D020000}"/>
    <cellStyle name="Note 17 2 2 3" xfId="622" xr:uid="{00000000-0005-0000-0000-00006E020000}"/>
    <cellStyle name="Note 17 2 2 4" xfId="623" xr:uid="{00000000-0005-0000-0000-00006F020000}"/>
    <cellStyle name="Note 17 3" xfId="624" xr:uid="{00000000-0005-0000-0000-000070020000}"/>
    <cellStyle name="Note 17 4" xfId="625" xr:uid="{00000000-0005-0000-0000-000071020000}"/>
    <cellStyle name="Note 18" xfId="626" xr:uid="{00000000-0005-0000-0000-000072020000}"/>
    <cellStyle name="Note 18 2" xfId="627" xr:uid="{00000000-0005-0000-0000-000073020000}"/>
    <cellStyle name="Note 18 2 2" xfId="628" xr:uid="{00000000-0005-0000-0000-000074020000}"/>
    <cellStyle name="Note 18 2 2 2" xfId="629" xr:uid="{00000000-0005-0000-0000-000075020000}"/>
    <cellStyle name="Note 18 2 2 3" xfId="630" xr:uid="{00000000-0005-0000-0000-000076020000}"/>
    <cellStyle name="Note 18 2 2 4" xfId="631" xr:uid="{00000000-0005-0000-0000-000077020000}"/>
    <cellStyle name="Note 18 3" xfId="632" xr:uid="{00000000-0005-0000-0000-000078020000}"/>
    <cellStyle name="Note 18 4" xfId="633" xr:uid="{00000000-0005-0000-0000-000079020000}"/>
    <cellStyle name="Note 19" xfId="634" xr:uid="{00000000-0005-0000-0000-00007A020000}"/>
    <cellStyle name="Note 19 2" xfId="635" xr:uid="{00000000-0005-0000-0000-00007B020000}"/>
    <cellStyle name="Note 19 2 2" xfId="636" xr:uid="{00000000-0005-0000-0000-00007C020000}"/>
    <cellStyle name="Note 19 2 2 2" xfId="637" xr:uid="{00000000-0005-0000-0000-00007D020000}"/>
    <cellStyle name="Note 19 2 2 3" xfId="638" xr:uid="{00000000-0005-0000-0000-00007E020000}"/>
    <cellStyle name="Note 19 2 2 4" xfId="639" xr:uid="{00000000-0005-0000-0000-00007F020000}"/>
    <cellStyle name="Note 19 3" xfId="640" xr:uid="{00000000-0005-0000-0000-000080020000}"/>
    <cellStyle name="Note 19 4" xfId="641" xr:uid="{00000000-0005-0000-0000-000081020000}"/>
    <cellStyle name="Note 2" xfId="642" xr:uid="{00000000-0005-0000-0000-000082020000}"/>
    <cellStyle name="Note 2 2" xfId="643" xr:uid="{00000000-0005-0000-0000-000083020000}"/>
    <cellStyle name="Note 2 2 2" xfId="644" xr:uid="{00000000-0005-0000-0000-000084020000}"/>
    <cellStyle name="Note 2 2 2 2" xfId="645" xr:uid="{00000000-0005-0000-0000-000085020000}"/>
    <cellStyle name="Note 2 2 2 3" xfId="646" xr:uid="{00000000-0005-0000-0000-000086020000}"/>
    <cellStyle name="Note 2 2 2 4" xfId="647" xr:uid="{00000000-0005-0000-0000-000087020000}"/>
    <cellStyle name="Note 2 3" xfId="648" xr:uid="{00000000-0005-0000-0000-000088020000}"/>
    <cellStyle name="Note 2 4" xfId="649" xr:uid="{00000000-0005-0000-0000-000089020000}"/>
    <cellStyle name="Note 20" xfId="650" xr:uid="{00000000-0005-0000-0000-00008A020000}"/>
    <cellStyle name="Note 20 2" xfId="651" xr:uid="{00000000-0005-0000-0000-00008B020000}"/>
    <cellStyle name="Note 20 2 2" xfId="652" xr:uid="{00000000-0005-0000-0000-00008C020000}"/>
    <cellStyle name="Note 20 2 2 2" xfId="653" xr:uid="{00000000-0005-0000-0000-00008D020000}"/>
    <cellStyle name="Note 20 2 2 3" xfId="654" xr:uid="{00000000-0005-0000-0000-00008E020000}"/>
    <cellStyle name="Note 20 2 2 4" xfId="655" xr:uid="{00000000-0005-0000-0000-00008F020000}"/>
    <cellStyle name="Note 20 3" xfId="656" xr:uid="{00000000-0005-0000-0000-000090020000}"/>
    <cellStyle name="Note 20 4" xfId="657" xr:uid="{00000000-0005-0000-0000-000091020000}"/>
    <cellStyle name="Note 21" xfId="658" xr:uid="{00000000-0005-0000-0000-000092020000}"/>
    <cellStyle name="Note 21 2" xfId="659" xr:uid="{00000000-0005-0000-0000-000093020000}"/>
    <cellStyle name="Note 21 2 2" xfId="660" xr:uid="{00000000-0005-0000-0000-000094020000}"/>
    <cellStyle name="Note 21 2 2 2" xfId="661" xr:uid="{00000000-0005-0000-0000-000095020000}"/>
    <cellStyle name="Note 21 2 2 3" xfId="662" xr:uid="{00000000-0005-0000-0000-000096020000}"/>
    <cellStyle name="Note 21 2 2 4" xfId="663" xr:uid="{00000000-0005-0000-0000-000097020000}"/>
    <cellStyle name="Note 21 3" xfId="664" xr:uid="{00000000-0005-0000-0000-000098020000}"/>
    <cellStyle name="Note 21 4" xfId="665" xr:uid="{00000000-0005-0000-0000-000099020000}"/>
    <cellStyle name="Note 22" xfId="666" xr:uid="{00000000-0005-0000-0000-00009A020000}"/>
    <cellStyle name="Note 22 2" xfId="667" xr:uid="{00000000-0005-0000-0000-00009B020000}"/>
    <cellStyle name="Note 22 2 2" xfId="668" xr:uid="{00000000-0005-0000-0000-00009C020000}"/>
    <cellStyle name="Note 22 2 2 2" xfId="669" xr:uid="{00000000-0005-0000-0000-00009D020000}"/>
    <cellStyle name="Note 22 2 2 3" xfId="670" xr:uid="{00000000-0005-0000-0000-00009E020000}"/>
    <cellStyle name="Note 22 2 2 4" xfId="671" xr:uid="{00000000-0005-0000-0000-00009F020000}"/>
    <cellStyle name="Note 22 3" xfId="672" xr:uid="{00000000-0005-0000-0000-0000A0020000}"/>
    <cellStyle name="Note 22 4" xfId="673" xr:uid="{00000000-0005-0000-0000-0000A1020000}"/>
    <cellStyle name="Note 23" xfId="674" xr:uid="{00000000-0005-0000-0000-0000A2020000}"/>
    <cellStyle name="Note 23 2" xfId="675" xr:uid="{00000000-0005-0000-0000-0000A3020000}"/>
    <cellStyle name="Note 23 2 2" xfId="676" xr:uid="{00000000-0005-0000-0000-0000A4020000}"/>
    <cellStyle name="Note 23 2 2 2" xfId="677" xr:uid="{00000000-0005-0000-0000-0000A5020000}"/>
    <cellStyle name="Note 23 2 2 3" xfId="678" xr:uid="{00000000-0005-0000-0000-0000A6020000}"/>
    <cellStyle name="Note 23 2 2 4" xfId="679" xr:uid="{00000000-0005-0000-0000-0000A7020000}"/>
    <cellStyle name="Note 23 3" xfId="680" xr:uid="{00000000-0005-0000-0000-0000A8020000}"/>
    <cellStyle name="Note 23 4" xfId="681" xr:uid="{00000000-0005-0000-0000-0000A9020000}"/>
    <cellStyle name="Note 24" xfId="682" xr:uid="{00000000-0005-0000-0000-0000AA020000}"/>
    <cellStyle name="Note 24 2" xfId="683" xr:uid="{00000000-0005-0000-0000-0000AB020000}"/>
    <cellStyle name="Note 24 2 2" xfId="684" xr:uid="{00000000-0005-0000-0000-0000AC020000}"/>
    <cellStyle name="Note 24 2 2 2" xfId="685" xr:uid="{00000000-0005-0000-0000-0000AD020000}"/>
    <cellStyle name="Note 24 2 2 3" xfId="686" xr:uid="{00000000-0005-0000-0000-0000AE020000}"/>
    <cellStyle name="Note 24 2 2 4" xfId="687" xr:uid="{00000000-0005-0000-0000-0000AF020000}"/>
    <cellStyle name="Note 24 3" xfId="688" xr:uid="{00000000-0005-0000-0000-0000B0020000}"/>
    <cellStyle name="Note 24 4" xfId="689" xr:uid="{00000000-0005-0000-0000-0000B1020000}"/>
    <cellStyle name="Note 25" xfId="690" xr:uid="{00000000-0005-0000-0000-0000B2020000}"/>
    <cellStyle name="Note 25 2" xfId="691" xr:uid="{00000000-0005-0000-0000-0000B3020000}"/>
    <cellStyle name="Note 25 2 2" xfId="692" xr:uid="{00000000-0005-0000-0000-0000B4020000}"/>
    <cellStyle name="Note 25 2 2 2" xfId="693" xr:uid="{00000000-0005-0000-0000-0000B5020000}"/>
    <cellStyle name="Note 25 2 2 3" xfId="694" xr:uid="{00000000-0005-0000-0000-0000B6020000}"/>
    <cellStyle name="Note 25 2 2 4" xfId="695" xr:uid="{00000000-0005-0000-0000-0000B7020000}"/>
    <cellStyle name="Note 25 3" xfId="696" xr:uid="{00000000-0005-0000-0000-0000B8020000}"/>
    <cellStyle name="Note 25 4" xfId="697" xr:uid="{00000000-0005-0000-0000-0000B9020000}"/>
    <cellStyle name="Note 26" xfId="698" xr:uid="{00000000-0005-0000-0000-0000BA020000}"/>
    <cellStyle name="Note 26 2" xfId="699" xr:uid="{00000000-0005-0000-0000-0000BB020000}"/>
    <cellStyle name="Note 26 2 2" xfId="700" xr:uid="{00000000-0005-0000-0000-0000BC020000}"/>
    <cellStyle name="Note 26 2 2 2" xfId="701" xr:uid="{00000000-0005-0000-0000-0000BD020000}"/>
    <cellStyle name="Note 26 2 2 3" xfId="702" xr:uid="{00000000-0005-0000-0000-0000BE020000}"/>
    <cellStyle name="Note 26 2 2 4" xfId="703" xr:uid="{00000000-0005-0000-0000-0000BF020000}"/>
    <cellStyle name="Note 26 3" xfId="704" xr:uid="{00000000-0005-0000-0000-0000C0020000}"/>
    <cellStyle name="Note 26 4" xfId="705" xr:uid="{00000000-0005-0000-0000-0000C1020000}"/>
    <cellStyle name="Note 27" xfId="706" xr:uid="{00000000-0005-0000-0000-0000C2020000}"/>
    <cellStyle name="Note 27 2" xfId="707" xr:uid="{00000000-0005-0000-0000-0000C3020000}"/>
    <cellStyle name="Note 27 2 2" xfId="708" xr:uid="{00000000-0005-0000-0000-0000C4020000}"/>
    <cellStyle name="Note 27 2 2 2" xfId="709" xr:uid="{00000000-0005-0000-0000-0000C5020000}"/>
    <cellStyle name="Note 27 2 2 3" xfId="710" xr:uid="{00000000-0005-0000-0000-0000C6020000}"/>
    <cellStyle name="Note 27 2 2 4" xfId="711" xr:uid="{00000000-0005-0000-0000-0000C7020000}"/>
    <cellStyle name="Note 27 3" xfId="712" xr:uid="{00000000-0005-0000-0000-0000C8020000}"/>
    <cellStyle name="Note 27 4" xfId="713" xr:uid="{00000000-0005-0000-0000-0000C9020000}"/>
    <cellStyle name="Note 28" xfId="714" xr:uid="{00000000-0005-0000-0000-0000CA020000}"/>
    <cellStyle name="Note 29" xfId="715" xr:uid="{00000000-0005-0000-0000-0000CB020000}"/>
    <cellStyle name="Note 3" xfId="716" xr:uid="{00000000-0005-0000-0000-0000CC020000}"/>
    <cellStyle name="Note 3 2" xfId="717" xr:uid="{00000000-0005-0000-0000-0000CD020000}"/>
    <cellStyle name="Note 3 2 2" xfId="718" xr:uid="{00000000-0005-0000-0000-0000CE020000}"/>
    <cellStyle name="Note 3 2 2 2" xfId="719" xr:uid="{00000000-0005-0000-0000-0000CF020000}"/>
    <cellStyle name="Note 3 2 2 3" xfId="720" xr:uid="{00000000-0005-0000-0000-0000D0020000}"/>
    <cellStyle name="Note 3 2 2 4" xfId="721" xr:uid="{00000000-0005-0000-0000-0000D1020000}"/>
    <cellStyle name="Note 3 3" xfId="722" xr:uid="{00000000-0005-0000-0000-0000D2020000}"/>
    <cellStyle name="Note 3 4" xfId="723" xr:uid="{00000000-0005-0000-0000-0000D3020000}"/>
    <cellStyle name="Note 4" xfId="724" xr:uid="{00000000-0005-0000-0000-0000D4020000}"/>
    <cellStyle name="Note 4 2" xfId="725" xr:uid="{00000000-0005-0000-0000-0000D5020000}"/>
    <cellStyle name="Note 4 2 2" xfId="726" xr:uid="{00000000-0005-0000-0000-0000D6020000}"/>
    <cellStyle name="Note 4 2 2 2" xfId="727" xr:uid="{00000000-0005-0000-0000-0000D7020000}"/>
    <cellStyle name="Note 4 2 2 3" xfId="728" xr:uid="{00000000-0005-0000-0000-0000D8020000}"/>
    <cellStyle name="Note 4 2 2 4" xfId="729" xr:uid="{00000000-0005-0000-0000-0000D9020000}"/>
    <cellStyle name="Note 4 3" xfId="730" xr:uid="{00000000-0005-0000-0000-0000DA020000}"/>
    <cellStyle name="Note 4 4" xfId="731" xr:uid="{00000000-0005-0000-0000-0000DB020000}"/>
    <cellStyle name="Note 5" xfId="732" xr:uid="{00000000-0005-0000-0000-0000DC020000}"/>
    <cellStyle name="Note 5 2" xfId="733" xr:uid="{00000000-0005-0000-0000-0000DD020000}"/>
    <cellStyle name="Note 5 2 2" xfId="734" xr:uid="{00000000-0005-0000-0000-0000DE020000}"/>
    <cellStyle name="Note 5 2 2 2" xfId="735" xr:uid="{00000000-0005-0000-0000-0000DF020000}"/>
    <cellStyle name="Note 5 2 2 3" xfId="736" xr:uid="{00000000-0005-0000-0000-0000E0020000}"/>
    <cellStyle name="Note 5 2 2 4" xfId="737" xr:uid="{00000000-0005-0000-0000-0000E1020000}"/>
    <cellStyle name="Note 5 3" xfId="738" xr:uid="{00000000-0005-0000-0000-0000E2020000}"/>
    <cellStyle name="Note 5 4" xfId="739" xr:uid="{00000000-0005-0000-0000-0000E3020000}"/>
    <cellStyle name="Note 6" xfId="740" xr:uid="{00000000-0005-0000-0000-0000E4020000}"/>
    <cellStyle name="Note 6 2" xfId="741" xr:uid="{00000000-0005-0000-0000-0000E5020000}"/>
    <cellStyle name="Note 6 2 2" xfId="742" xr:uid="{00000000-0005-0000-0000-0000E6020000}"/>
    <cellStyle name="Note 6 2 2 2" xfId="743" xr:uid="{00000000-0005-0000-0000-0000E7020000}"/>
    <cellStyle name="Note 6 2 2 3" xfId="744" xr:uid="{00000000-0005-0000-0000-0000E8020000}"/>
    <cellStyle name="Note 6 2 2 4" xfId="745" xr:uid="{00000000-0005-0000-0000-0000E9020000}"/>
    <cellStyle name="Note 6 3" xfId="746" xr:uid="{00000000-0005-0000-0000-0000EA020000}"/>
    <cellStyle name="Note 6 4" xfId="747" xr:uid="{00000000-0005-0000-0000-0000EB020000}"/>
    <cellStyle name="Note 7" xfId="748" xr:uid="{00000000-0005-0000-0000-0000EC020000}"/>
    <cellStyle name="Note 7 2" xfId="749" xr:uid="{00000000-0005-0000-0000-0000ED020000}"/>
    <cellStyle name="Note 7 2 2" xfId="750" xr:uid="{00000000-0005-0000-0000-0000EE020000}"/>
    <cellStyle name="Note 7 2 2 2" xfId="751" xr:uid="{00000000-0005-0000-0000-0000EF020000}"/>
    <cellStyle name="Note 7 2 2 3" xfId="752" xr:uid="{00000000-0005-0000-0000-0000F0020000}"/>
    <cellStyle name="Note 7 2 2 4" xfId="753" xr:uid="{00000000-0005-0000-0000-0000F1020000}"/>
    <cellStyle name="Note 7 3" xfId="754" xr:uid="{00000000-0005-0000-0000-0000F2020000}"/>
    <cellStyle name="Note 7 4" xfId="755" xr:uid="{00000000-0005-0000-0000-0000F3020000}"/>
    <cellStyle name="Note 8" xfId="756" xr:uid="{00000000-0005-0000-0000-0000F4020000}"/>
    <cellStyle name="Note 8 2" xfId="757" xr:uid="{00000000-0005-0000-0000-0000F5020000}"/>
    <cellStyle name="Note 8 2 2" xfId="758" xr:uid="{00000000-0005-0000-0000-0000F6020000}"/>
    <cellStyle name="Note 8 2 2 2" xfId="759" xr:uid="{00000000-0005-0000-0000-0000F7020000}"/>
    <cellStyle name="Note 8 2 2 3" xfId="760" xr:uid="{00000000-0005-0000-0000-0000F8020000}"/>
    <cellStyle name="Note 8 2 2 4" xfId="761" xr:uid="{00000000-0005-0000-0000-0000F9020000}"/>
    <cellStyle name="Note 8 3" xfId="762" xr:uid="{00000000-0005-0000-0000-0000FA020000}"/>
    <cellStyle name="Note 8 4" xfId="763" xr:uid="{00000000-0005-0000-0000-0000FB020000}"/>
    <cellStyle name="Note 9" xfId="764" xr:uid="{00000000-0005-0000-0000-0000FC020000}"/>
    <cellStyle name="Note 9 2" xfId="765" xr:uid="{00000000-0005-0000-0000-0000FD020000}"/>
    <cellStyle name="Note 9 2 2" xfId="766" xr:uid="{00000000-0005-0000-0000-0000FE020000}"/>
    <cellStyle name="Note 9 2 2 2" xfId="767" xr:uid="{00000000-0005-0000-0000-0000FF020000}"/>
    <cellStyle name="Note 9 2 2 3" xfId="768" xr:uid="{00000000-0005-0000-0000-000000030000}"/>
    <cellStyle name="Note 9 2 2 4" xfId="769" xr:uid="{00000000-0005-0000-0000-000001030000}"/>
    <cellStyle name="Note 9 3" xfId="770" xr:uid="{00000000-0005-0000-0000-000002030000}"/>
    <cellStyle name="Note 9 4" xfId="771" xr:uid="{00000000-0005-0000-0000-000003030000}"/>
    <cellStyle name="Output" xfId="772" builtinId="21" customBuiltin="1"/>
    <cellStyle name="Percent" xfId="773" builtinId="5"/>
    <cellStyle name="Percent [0]" xfId="774" xr:uid="{00000000-0005-0000-0000-000006030000}"/>
    <cellStyle name="Percent [0] 2" xfId="775" xr:uid="{00000000-0005-0000-0000-000007030000}"/>
    <cellStyle name="Percent [00]" xfId="776" xr:uid="{00000000-0005-0000-0000-000008030000}"/>
    <cellStyle name="Percent [00] 2" xfId="777" xr:uid="{00000000-0005-0000-0000-000009030000}"/>
    <cellStyle name="Percent [2]" xfId="778" xr:uid="{00000000-0005-0000-0000-00000A030000}"/>
    <cellStyle name="Percent [2] 2" xfId="779" xr:uid="{00000000-0005-0000-0000-00000B030000}"/>
    <cellStyle name="Percent 10" xfId="780" xr:uid="{00000000-0005-0000-0000-00000C030000}"/>
    <cellStyle name="Percent 11" xfId="781" xr:uid="{00000000-0005-0000-0000-00000D030000}"/>
    <cellStyle name="Percent 11 2" xfId="782" xr:uid="{00000000-0005-0000-0000-00000E030000}"/>
    <cellStyle name="Percent 12" xfId="783" xr:uid="{00000000-0005-0000-0000-00000F030000}"/>
    <cellStyle name="Percent 12 2" xfId="784" xr:uid="{00000000-0005-0000-0000-000010030000}"/>
    <cellStyle name="Percent 13" xfId="785" xr:uid="{00000000-0005-0000-0000-000011030000}"/>
    <cellStyle name="Percent 13 2" xfId="786" xr:uid="{00000000-0005-0000-0000-000012030000}"/>
    <cellStyle name="Percent 14" xfId="787" xr:uid="{00000000-0005-0000-0000-000013030000}"/>
    <cellStyle name="Percent 14 2" xfId="788" xr:uid="{00000000-0005-0000-0000-000014030000}"/>
    <cellStyle name="Percent 14 3" xfId="789" xr:uid="{00000000-0005-0000-0000-000015030000}"/>
    <cellStyle name="Percent 15" xfId="790" xr:uid="{00000000-0005-0000-0000-000016030000}"/>
    <cellStyle name="Percent 15 2" xfId="791" xr:uid="{00000000-0005-0000-0000-000017030000}"/>
    <cellStyle name="Percent 16" xfId="792" xr:uid="{00000000-0005-0000-0000-000018030000}"/>
    <cellStyle name="Percent 16 2" xfId="793" xr:uid="{00000000-0005-0000-0000-000019030000}"/>
    <cellStyle name="Percent 17" xfId="794" xr:uid="{00000000-0005-0000-0000-00001A030000}"/>
    <cellStyle name="Percent 17 2" xfId="795" xr:uid="{00000000-0005-0000-0000-00001B030000}"/>
    <cellStyle name="Percent 18" xfId="796" xr:uid="{00000000-0005-0000-0000-00001C030000}"/>
    <cellStyle name="Percent 18 2" xfId="797" xr:uid="{00000000-0005-0000-0000-00001D030000}"/>
    <cellStyle name="Percent 19" xfId="798" xr:uid="{00000000-0005-0000-0000-00001E030000}"/>
    <cellStyle name="Percent 19 2" xfId="799" xr:uid="{00000000-0005-0000-0000-00001F030000}"/>
    <cellStyle name="Percent 2" xfId="800" xr:uid="{00000000-0005-0000-0000-000020030000}"/>
    <cellStyle name="Percent 2 2" xfId="801" xr:uid="{00000000-0005-0000-0000-000021030000}"/>
    <cellStyle name="Percent 2 3" xfId="802" xr:uid="{00000000-0005-0000-0000-000022030000}"/>
    <cellStyle name="Percent 2 4" xfId="803" xr:uid="{00000000-0005-0000-0000-000023030000}"/>
    <cellStyle name="Percent 20" xfId="804" xr:uid="{00000000-0005-0000-0000-000024030000}"/>
    <cellStyle name="Percent 20 2" xfId="805" xr:uid="{00000000-0005-0000-0000-000025030000}"/>
    <cellStyle name="Percent 21" xfId="806" xr:uid="{00000000-0005-0000-0000-000026030000}"/>
    <cellStyle name="Percent 21 2" xfId="807" xr:uid="{00000000-0005-0000-0000-000027030000}"/>
    <cellStyle name="Percent 22" xfId="808" xr:uid="{00000000-0005-0000-0000-000028030000}"/>
    <cellStyle name="Percent 22 2" xfId="809" xr:uid="{00000000-0005-0000-0000-000029030000}"/>
    <cellStyle name="Percent 23" xfId="810" xr:uid="{00000000-0005-0000-0000-00002A030000}"/>
    <cellStyle name="Percent 23 2" xfId="811" xr:uid="{00000000-0005-0000-0000-00002B030000}"/>
    <cellStyle name="Percent 24" xfId="812" xr:uid="{00000000-0005-0000-0000-00002C030000}"/>
    <cellStyle name="Percent 24 2" xfId="813" xr:uid="{00000000-0005-0000-0000-00002D030000}"/>
    <cellStyle name="Percent 25" xfId="814" xr:uid="{00000000-0005-0000-0000-00002E030000}"/>
    <cellStyle name="Percent 25 2" xfId="815" xr:uid="{00000000-0005-0000-0000-00002F030000}"/>
    <cellStyle name="Percent 26" xfId="816" xr:uid="{00000000-0005-0000-0000-000030030000}"/>
    <cellStyle name="Percent 26 2" xfId="817" xr:uid="{00000000-0005-0000-0000-000031030000}"/>
    <cellStyle name="Percent 27" xfId="818" xr:uid="{00000000-0005-0000-0000-000032030000}"/>
    <cellStyle name="Percent 27 2" xfId="819" xr:uid="{00000000-0005-0000-0000-000033030000}"/>
    <cellStyle name="Percent 28" xfId="820" xr:uid="{00000000-0005-0000-0000-000034030000}"/>
    <cellStyle name="Percent 29" xfId="821" xr:uid="{00000000-0005-0000-0000-000035030000}"/>
    <cellStyle name="Percent 3" xfId="822" xr:uid="{00000000-0005-0000-0000-000036030000}"/>
    <cellStyle name="Percent 3 2" xfId="823" xr:uid="{00000000-0005-0000-0000-000037030000}"/>
    <cellStyle name="Percent 3 3" xfId="824" xr:uid="{00000000-0005-0000-0000-000038030000}"/>
    <cellStyle name="Percent 30" xfId="825" xr:uid="{00000000-0005-0000-0000-000039030000}"/>
    <cellStyle name="Percent 31" xfId="826" xr:uid="{00000000-0005-0000-0000-00003A030000}"/>
    <cellStyle name="Percent 32" xfId="827" xr:uid="{00000000-0005-0000-0000-00003B030000}"/>
    <cellStyle name="Percent 4" xfId="828" xr:uid="{00000000-0005-0000-0000-00003C030000}"/>
    <cellStyle name="Percent 4 2" xfId="829" xr:uid="{00000000-0005-0000-0000-00003D030000}"/>
    <cellStyle name="Percent 5" xfId="830" xr:uid="{00000000-0005-0000-0000-00003E030000}"/>
    <cellStyle name="Percent 5 2" xfId="831" xr:uid="{00000000-0005-0000-0000-00003F030000}"/>
    <cellStyle name="Percent 6" xfId="832" xr:uid="{00000000-0005-0000-0000-000040030000}"/>
    <cellStyle name="Percent 6 2" xfId="833" xr:uid="{00000000-0005-0000-0000-000041030000}"/>
    <cellStyle name="Percent 7" xfId="834" xr:uid="{00000000-0005-0000-0000-000042030000}"/>
    <cellStyle name="Percent 7 2" xfId="835" xr:uid="{00000000-0005-0000-0000-000043030000}"/>
    <cellStyle name="Percent 8" xfId="836" xr:uid="{00000000-0005-0000-0000-000044030000}"/>
    <cellStyle name="Percent 8 2" xfId="837" xr:uid="{00000000-0005-0000-0000-000045030000}"/>
    <cellStyle name="Percent 9" xfId="838" xr:uid="{00000000-0005-0000-0000-000046030000}"/>
    <cellStyle name="Percent 9 2" xfId="839" xr:uid="{00000000-0005-0000-0000-000047030000}"/>
    <cellStyle name="PrePop Currency (0)" xfId="840" xr:uid="{00000000-0005-0000-0000-000048030000}"/>
    <cellStyle name="PrePop Currency (0) 2" xfId="841" xr:uid="{00000000-0005-0000-0000-000049030000}"/>
    <cellStyle name="PrePop Currency (2)" xfId="842" xr:uid="{00000000-0005-0000-0000-00004A030000}"/>
    <cellStyle name="PrePop Currency (2) 2" xfId="843" xr:uid="{00000000-0005-0000-0000-00004B030000}"/>
    <cellStyle name="PrePop Units (0)" xfId="844" xr:uid="{00000000-0005-0000-0000-00004C030000}"/>
    <cellStyle name="PrePop Units (0) 2" xfId="845" xr:uid="{00000000-0005-0000-0000-00004D030000}"/>
    <cellStyle name="PrePop Units (1)" xfId="846" xr:uid="{00000000-0005-0000-0000-00004E030000}"/>
    <cellStyle name="PrePop Units (1) 2" xfId="847" xr:uid="{00000000-0005-0000-0000-00004F030000}"/>
    <cellStyle name="PrePop Units (2)" xfId="848" xr:uid="{00000000-0005-0000-0000-000050030000}"/>
    <cellStyle name="PrePop Units (2) 2" xfId="849" xr:uid="{00000000-0005-0000-0000-000051030000}"/>
    <cellStyle name="Text Indent A" xfId="850" xr:uid="{00000000-0005-0000-0000-000052030000}"/>
    <cellStyle name="Text Indent A 2" xfId="851" xr:uid="{00000000-0005-0000-0000-000053030000}"/>
    <cellStyle name="Text Indent B" xfId="852" xr:uid="{00000000-0005-0000-0000-000054030000}"/>
    <cellStyle name="Text Indent B 2" xfId="853" xr:uid="{00000000-0005-0000-0000-000055030000}"/>
    <cellStyle name="Text Indent C" xfId="854" xr:uid="{00000000-0005-0000-0000-000056030000}"/>
    <cellStyle name="Text Indent C 2" xfId="855" xr:uid="{00000000-0005-0000-0000-000057030000}"/>
    <cellStyle name="Title" xfId="856" builtinId="15" customBuiltin="1"/>
    <cellStyle name="Total" xfId="857" builtinId="25" customBuiltin="1"/>
    <cellStyle name="Warning Text" xfId="858"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FL21"/>
  <sheetViews>
    <sheetView tabSelected="1" workbookViewId="0">
      <selection activeCell="AI29" sqref="AI29"/>
    </sheetView>
  </sheetViews>
  <sheetFormatPr defaultRowHeight="15" x14ac:dyDescent="0.25"/>
  <cols>
    <col min="12" max="35" width="22.5703125" customWidth="1"/>
    <col min="36" max="41" width="22.5703125" hidden="1" customWidth="1"/>
    <col min="42" max="42" width="7.28515625" hidden="1" customWidth="1"/>
    <col min="43" max="43" width="25.7109375" hidden="1" customWidth="1"/>
    <col min="44" max="44" width="7.28515625" hidden="1" customWidth="1"/>
    <col min="45" max="45" width="25.7109375" hidden="1" customWidth="1"/>
    <col min="46" max="46" width="7.28515625" hidden="1" customWidth="1"/>
    <col min="47" max="47" width="25.7109375" hidden="1" customWidth="1"/>
    <col min="48" max="48" width="7.28515625" hidden="1" customWidth="1"/>
    <col min="49" max="49" width="25.7109375" hidden="1" customWidth="1"/>
    <col min="50" max="50" width="7.28515625" hidden="1" customWidth="1"/>
    <col min="51" max="51" width="25.7109375" hidden="1" customWidth="1"/>
    <col min="52" max="52" width="6.28515625" hidden="1" customWidth="1"/>
    <col min="53" max="53" width="25.7109375" hidden="1" customWidth="1"/>
    <col min="54" max="54" width="7.28515625" hidden="1" customWidth="1"/>
    <col min="55" max="55" width="25.7109375" hidden="1" customWidth="1"/>
    <col min="56" max="56" width="7.28515625" hidden="1" customWidth="1"/>
    <col min="57" max="57" width="25.7109375" hidden="1" customWidth="1"/>
    <col min="58" max="58" width="7.28515625" hidden="1" customWidth="1"/>
    <col min="59" max="59" width="25.7109375" hidden="1" customWidth="1"/>
    <col min="60" max="60" width="9.140625" customWidth="1"/>
    <col min="61" max="61" width="25.7109375" customWidth="1"/>
    <col min="62" max="62" width="9.140625" customWidth="1"/>
    <col min="63" max="63" width="25.7109375" customWidth="1"/>
    <col min="64" max="64" width="7.28515625" customWidth="1"/>
    <col min="65" max="65" width="25.7109375" customWidth="1"/>
    <col min="66" max="66" width="7.28515625" customWidth="1"/>
    <col min="67" max="67" width="25.7109375" customWidth="1"/>
    <col min="68" max="68" width="9.140625" customWidth="1"/>
    <col min="69" max="69" width="25.7109375" customWidth="1"/>
    <col min="70" max="70" width="9.140625" customWidth="1"/>
    <col min="71" max="71" width="25.7109375" customWidth="1"/>
    <col min="72" max="72" width="9.140625" customWidth="1"/>
    <col min="73" max="73" width="25.7109375" customWidth="1"/>
    <col min="74" max="74" width="9.140625" customWidth="1"/>
    <col min="75" max="75" width="25.7109375" customWidth="1"/>
    <col min="76" max="76" width="9.140625" customWidth="1"/>
    <col min="77" max="77" width="25.7109375" customWidth="1"/>
    <col min="78" max="78" width="9.140625" customWidth="1"/>
    <col min="79" max="79" width="25.7109375" customWidth="1"/>
    <col min="80" max="80" width="9.140625" customWidth="1"/>
    <col min="81" max="81" width="25.7109375" customWidth="1"/>
    <col min="82" max="82" width="9.140625" customWidth="1"/>
    <col min="83" max="83" width="25.7109375" customWidth="1"/>
    <col min="84" max="84" width="9.140625" customWidth="1"/>
    <col min="85" max="85" width="25.7109375" customWidth="1"/>
    <col min="86" max="86" width="7.28515625" customWidth="1"/>
    <col min="87" max="87" width="25.7109375" customWidth="1"/>
    <col min="88" max="88" width="9.140625" customWidth="1"/>
    <col min="89" max="89" width="25.7109375" customWidth="1"/>
    <col min="90" max="90" width="9.140625" customWidth="1"/>
    <col min="91" max="91" width="25.7109375" customWidth="1"/>
    <col min="92" max="92" width="9.140625" customWidth="1"/>
    <col min="93" max="93" width="25.7109375" customWidth="1"/>
    <col min="94" max="94" width="9.140625" customWidth="1"/>
    <col min="95" max="95" width="25.7109375" customWidth="1"/>
    <col min="96" max="96" width="9.140625" customWidth="1"/>
    <col min="97" max="97" width="25.7109375" customWidth="1"/>
    <col min="98" max="98" width="9.140625" customWidth="1"/>
    <col min="99" max="99" width="25.7109375" customWidth="1"/>
    <col min="100" max="100" width="10.7109375" customWidth="1"/>
    <col min="101" max="101" width="25.5703125" customWidth="1"/>
    <col min="102" max="102" width="9.140625" customWidth="1"/>
    <col min="103" max="103" width="25.7109375" customWidth="1"/>
    <col min="104" max="104" width="9.140625" customWidth="1"/>
    <col min="105" max="105" width="25.7109375" customWidth="1"/>
    <col min="106" max="106" width="8.140625" customWidth="1"/>
    <col min="107" max="107" width="24.28515625" customWidth="1"/>
    <col min="108" max="108" width="8" customWidth="1"/>
    <col min="109" max="109" width="22.28515625" customWidth="1"/>
    <col min="110" max="110" width="7.42578125" customWidth="1"/>
    <col min="111" max="111" width="24" customWidth="1"/>
    <col min="112" max="112" width="8.140625" customWidth="1"/>
    <col min="113" max="113" width="25.140625" customWidth="1"/>
    <col min="114" max="114" width="2.5703125" customWidth="1"/>
    <col min="115" max="115" width="9.140625" customWidth="1"/>
    <col min="116" max="116" width="25.140625" customWidth="1"/>
    <col min="117" max="117" width="3.28515625" customWidth="1"/>
    <col min="118" max="118" width="11" customWidth="1"/>
    <col min="119" max="119" width="25.5703125" customWidth="1"/>
    <col min="120" max="120" width="3.28515625" customWidth="1"/>
    <col min="121" max="121" width="9.140625" customWidth="1"/>
    <col min="122" max="122" width="26.7109375" customWidth="1"/>
    <col min="123" max="123" width="3.7109375" customWidth="1"/>
    <col min="124" max="124" width="9.140625" customWidth="1"/>
    <col min="125" max="125" width="25.7109375" customWidth="1"/>
    <col min="126" max="126" width="3.28515625" customWidth="1"/>
    <col min="127" max="127" width="9.140625" customWidth="1"/>
    <col min="128" max="128" width="25.7109375" customWidth="1"/>
    <col min="129" max="129" width="2.7109375" customWidth="1"/>
    <col min="130" max="130" width="9.140625" customWidth="1"/>
    <col min="131" max="131" width="25.7109375" customWidth="1"/>
    <col min="132" max="132" width="2.28515625" customWidth="1"/>
    <col min="133" max="133" width="9.140625" customWidth="1"/>
    <col min="134" max="134" width="25.7109375" customWidth="1"/>
    <col min="135" max="135" width="2.28515625" customWidth="1"/>
    <col min="136" max="136" width="11.28515625" customWidth="1"/>
    <col min="137" max="137" width="25.7109375" customWidth="1"/>
    <col min="138" max="138" width="2.28515625" customWidth="1"/>
    <col min="139" max="139" width="9.140625" customWidth="1"/>
    <col min="140" max="140" width="25.7109375" customWidth="1"/>
    <col min="141" max="141" width="2.140625" customWidth="1"/>
    <col min="142" max="142" width="9.140625" customWidth="1"/>
    <col min="143" max="143" width="25.7109375" customWidth="1"/>
    <col min="144" max="144" width="2.140625" customWidth="1"/>
    <col min="145" max="145" width="9.140625" customWidth="1"/>
    <col min="146" max="147" width="25.7109375" customWidth="1"/>
    <col min="148" max="162" width="9.140625" customWidth="1"/>
  </cols>
  <sheetData>
    <row r="1" spans="1:168" x14ac:dyDescent="0.25">
      <c r="A1" s="21" t="s">
        <v>201</v>
      </c>
    </row>
    <row r="3" spans="1:168" x14ac:dyDescent="0.25">
      <c r="A3" s="1" t="s">
        <v>0</v>
      </c>
    </row>
    <row r="5" spans="1:168" x14ac:dyDescent="0.25">
      <c r="A5" s="1" t="s">
        <v>1</v>
      </c>
    </row>
    <row r="6" spans="1:168" x14ac:dyDescent="0.25">
      <c r="A6" s="1"/>
      <c r="B6" s="1" t="s">
        <v>247</v>
      </c>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168" x14ac:dyDescent="0.25">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168" s="15" customFormat="1" ht="20.25" customHeight="1" x14ac:dyDescent="0.25">
      <c r="A8" s="14"/>
      <c r="B8" s="14"/>
      <c r="C8" s="14"/>
      <c r="D8" s="14"/>
      <c r="E8" s="14"/>
      <c r="F8" s="14"/>
      <c r="G8" s="14"/>
      <c r="H8" s="14"/>
      <c r="I8" s="14"/>
      <c r="J8" s="14"/>
      <c r="K8" s="14"/>
      <c r="L8" s="181"/>
      <c r="M8" s="179" t="s">
        <v>271</v>
      </c>
      <c r="N8" s="181"/>
      <c r="O8" s="179" t="s">
        <v>270</v>
      </c>
      <c r="P8" s="181"/>
      <c r="Q8" s="179" t="s">
        <v>269</v>
      </c>
      <c r="R8" s="181"/>
      <c r="S8" s="179" t="s">
        <v>268</v>
      </c>
      <c r="T8" s="181"/>
      <c r="U8" s="179" t="s">
        <v>267</v>
      </c>
      <c r="V8" s="181"/>
      <c r="W8" s="179" t="s">
        <v>266</v>
      </c>
      <c r="X8" s="179"/>
      <c r="Y8" s="179" t="s">
        <v>265</v>
      </c>
      <c r="Z8" s="181"/>
      <c r="AA8" s="179" t="s">
        <v>264</v>
      </c>
      <c r="AB8" s="181"/>
      <c r="AC8" s="179" t="s">
        <v>263</v>
      </c>
      <c r="AD8" s="181"/>
      <c r="AE8" s="179" t="s">
        <v>262</v>
      </c>
      <c r="AF8" s="181"/>
      <c r="AG8" s="179" t="s">
        <v>261</v>
      </c>
      <c r="AH8" s="181"/>
      <c r="AI8" s="179" t="s">
        <v>260</v>
      </c>
      <c r="AJ8" s="181"/>
      <c r="AK8" s="179" t="s">
        <v>259</v>
      </c>
      <c r="AL8" s="179"/>
      <c r="AM8" s="179" t="s">
        <v>258</v>
      </c>
      <c r="AN8" s="179"/>
      <c r="AO8" s="179" t="s">
        <v>257</v>
      </c>
      <c r="AP8" s="181"/>
      <c r="AQ8" s="179" t="s">
        <v>256</v>
      </c>
      <c r="AR8" s="181"/>
      <c r="AS8" s="179" t="s">
        <v>255</v>
      </c>
      <c r="AT8" s="181"/>
      <c r="AU8" s="179" t="s">
        <v>254</v>
      </c>
      <c r="AV8" s="179"/>
      <c r="AW8" s="186" t="s">
        <v>253</v>
      </c>
      <c r="AX8" s="181"/>
      <c r="AY8" s="179" t="s">
        <v>252</v>
      </c>
      <c r="AZ8" s="181"/>
      <c r="BA8" s="179" t="s">
        <v>251</v>
      </c>
      <c r="BB8" s="181"/>
      <c r="BC8" s="179" t="s">
        <v>250</v>
      </c>
      <c r="BD8" s="181"/>
      <c r="BE8" s="179" t="s">
        <v>249</v>
      </c>
      <c r="BF8" s="181"/>
      <c r="BG8" s="179" t="s">
        <v>248</v>
      </c>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row>
    <row r="9" spans="1:168" ht="21.75" customHeight="1" x14ac:dyDescent="0.25">
      <c r="A9" s="1"/>
      <c r="B9" s="1"/>
      <c r="C9" s="1"/>
      <c r="D9" s="1"/>
      <c r="E9" s="1"/>
      <c r="F9" s="1"/>
      <c r="G9" s="1"/>
      <c r="H9" s="1"/>
      <c r="I9" s="1"/>
      <c r="J9" s="1"/>
      <c r="K9" s="1"/>
      <c r="L9" s="16"/>
      <c r="M9" s="16" t="s">
        <v>6</v>
      </c>
      <c r="N9" s="16"/>
      <c r="O9" s="16" t="s">
        <v>6</v>
      </c>
      <c r="P9" s="16"/>
      <c r="Q9" s="16" t="s">
        <v>6</v>
      </c>
      <c r="R9" s="16"/>
      <c r="S9" s="16" t="s">
        <v>6</v>
      </c>
      <c r="T9" s="16"/>
      <c r="U9" s="16" t="s">
        <v>6</v>
      </c>
      <c r="V9" s="16"/>
      <c r="W9" s="16" t="s">
        <v>6</v>
      </c>
      <c r="X9" s="16"/>
      <c r="Y9" s="16" t="s">
        <v>6</v>
      </c>
      <c r="Z9" s="16"/>
      <c r="AA9" s="16" t="s">
        <v>6</v>
      </c>
      <c r="AB9" s="16"/>
      <c r="AC9" s="16" t="s">
        <v>6</v>
      </c>
      <c r="AD9" s="16"/>
      <c r="AE9" s="16" t="s">
        <v>6</v>
      </c>
      <c r="AF9" s="16"/>
      <c r="AG9" s="16" t="s">
        <v>6</v>
      </c>
      <c r="AH9" s="16"/>
      <c r="AI9" s="16" t="s">
        <v>6</v>
      </c>
      <c r="AJ9" s="16"/>
      <c r="AK9" s="16" t="s">
        <v>6</v>
      </c>
      <c r="AL9" s="16"/>
      <c r="AM9" s="16" t="s">
        <v>6</v>
      </c>
      <c r="AN9" s="16"/>
      <c r="AO9" s="16" t="s">
        <v>6</v>
      </c>
      <c r="AP9" s="16"/>
      <c r="AQ9" s="16" t="s">
        <v>6</v>
      </c>
      <c r="AR9" s="16"/>
      <c r="AS9" s="16" t="s">
        <v>6</v>
      </c>
      <c r="AT9" s="16"/>
      <c r="AU9" s="16" t="s">
        <v>6</v>
      </c>
      <c r="AV9" s="16"/>
      <c r="AW9" s="16" t="s">
        <v>6</v>
      </c>
      <c r="AX9" s="16"/>
      <c r="AY9" s="16" t="s">
        <v>6</v>
      </c>
      <c r="AZ9" s="16"/>
      <c r="BA9" s="16" t="s">
        <v>6</v>
      </c>
      <c r="BB9" s="16"/>
      <c r="BC9" s="16" t="s">
        <v>6</v>
      </c>
      <c r="BD9" s="16"/>
      <c r="BE9" s="16" t="s">
        <v>6</v>
      </c>
      <c r="BF9" s="16"/>
      <c r="BG9" s="16" t="s">
        <v>6</v>
      </c>
    </row>
    <row r="10" spans="1:168" x14ac:dyDescent="0.25">
      <c r="A10" s="1"/>
      <c r="B10" s="1"/>
      <c r="C10" s="1" t="s">
        <v>4</v>
      </c>
      <c r="D10" s="1"/>
      <c r="E10" s="1"/>
      <c r="F10" s="1"/>
      <c r="G10" s="1"/>
      <c r="H10" s="1"/>
      <c r="I10" s="1"/>
      <c r="J10" s="1"/>
      <c r="K10" s="1"/>
      <c r="L10" s="13">
        <f>+M10/M12</f>
        <v>0.13941311050040361</v>
      </c>
      <c r="M10" s="17">
        <v>7386722964.60355</v>
      </c>
      <c r="N10" s="13">
        <f>+O10/O12</f>
        <v>0.15468429714929166</v>
      </c>
      <c r="O10" s="17">
        <v>7861019006.2722073</v>
      </c>
      <c r="P10" s="13">
        <f>+Q10/Q12</f>
        <v>0.17920014952796465</v>
      </c>
      <c r="Q10" s="17">
        <v>9400859248.0894222</v>
      </c>
      <c r="R10" s="13">
        <v>0.17394683798572116</v>
      </c>
      <c r="S10" s="17">
        <v>9412309636.7754974</v>
      </c>
      <c r="T10" s="13">
        <v>0.16987414872599679</v>
      </c>
      <c r="U10" s="17">
        <v>9100643397.2391796</v>
      </c>
      <c r="V10" s="13">
        <f>+W10/W12</f>
        <v>0.17482189517302685</v>
      </c>
      <c r="W10" s="17">
        <v>9465738913.1264191</v>
      </c>
      <c r="X10" s="13">
        <v>0.19024441394396574</v>
      </c>
      <c r="Y10" s="17">
        <v>10628799548.936172</v>
      </c>
      <c r="Z10" s="13">
        <v>0.21448568493542713</v>
      </c>
      <c r="AA10" s="17">
        <v>12286768069.185143</v>
      </c>
      <c r="AB10" s="13">
        <v>0.20646186209877315</v>
      </c>
      <c r="AC10" s="17">
        <v>12177757357.022182</v>
      </c>
      <c r="AD10" s="13">
        <v>0.21655593615314714</v>
      </c>
      <c r="AE10" s="17">
        <v>12760400108.300346</v>
      </c>
      <c r="AF10" s="13">
        <v>0.24227935414387169</v>
      </c>
      <c r="AG10" s="17">
        <v>12759253165.474817</v>
      </c>
      <c r="AH10" s="13">
        <v>0.26160480413827697</v>
      </c>
      <c r="AI10" s="17">
        <v>15288073487.899223</v>
      </c>
      <c r="AJ10" s="13">
        <f>+AK10/AK12</f>
        <v>0.22895418719861085</v>
      </c>
      <c r="AK10" s="17">
        <v>12698225362.458595</v>
      </c>
      <c r="AL10" s="13">
        <f>+AM10/AM12</f>
        <v>0.21484287745838807</v>
      </c>
      <c r="AM10" s="17">
        <v>11599698639.892782</v>
      </c>
      <c r="AN10" s="13">
        <f>+AO10/AO12</f>
        <v>0.18156351215953592</v>
      </c>
      <c r="AO10" s="17">
        <v>9647449932.4240055</v>
      </c>
      <c r="AP10" s="13">
        <f>+AQ10/AQ12</f>
        <v>0.14097003671713806</v>
      </c>
      <c r="AQ10" s="17">
        <v>7315352572.8439121</v>
      </c>
      <c r="AR10" s="13">
        <f>+AS10/AS12</f>
        <v>0.15282303397466196</v>
      </c>
      <c r="AS10" s="17">
        <v>7989720523.9845476</v>
      </c>
      <c r="AT10" s="13">
        <f>+AU10/AU12</f>
        <v>0.13123642413721184</v>
      </c>
      <c r="AU10" s="17">
        <v>6407152796.6932602</v>
      </c>
      <c r="AV10" s="13">
        <f>+AW10/AW12</f>
        <v>0.11690253621248764</v>
      </c>
      <c r="AW10" s="17">
        <v>5473055860.0274296</v>
      </c>
      <c r="AX10" s="13">
        <f>AY10/AY12</f>
        <v>0.11351337857754552</v>
      </c>
      <c r="AY10" s="17">
        <v>5374473309.0407286</v>
      </c>
      <c r="AZ10" s="13">
        <f>+BA10/BA12</f>
        <v>9.2003776852189745E-2</v>
      </c>
      <c r="BA10" s="17">
        <v>4206719178.2029166</v>
      </c>
      <c r="BB10" s="13">
        <f>+BC10/BC12</f>
        <v>0.11311405951773579</v>
      </c>
      <c r="BC10" s="17">
        <v>5357360896.670105</v>
      </c>
      <c r="BD10" s="13">
        <f>+BE10/BE12</f>
        <v>0.11414803745310796</v>
      </c>
      <c r="BE10" s="17">
        <v>5358394286.4242001</v>
      </c>
      <c r="BF10" s="13">
        <f>+BG10/BG12</f>
        <v>0.11934931072038776</v>
      </c>
      <c r="BG10" s="17">
        <v>5557766257.1370335</v>
      </c>
    </row>
    <row r="11" spans="1:168" x14ac:dyDescent="0.25">
      <c r="A11" s="1"/>
      <c r="B11" s="1"/>
      <c r="C11" s="1" t="s">
        <v>3</v>
      </c>
      <c r="D11" s="1"/>
      <c r="E11" s="1"/>
      <c r="F11" s="1"/>
      <c r="G11" s="1"/>
      <c r="H11" s="1"/>
      <c r="I11" s="1"/>
      <c r="J11" s="1"/>
      <c r="K11" s="1"/>
      <c r="L11" s="1"/>
      <c r="M11" s="17">
        <v>45597698214.222137</v>
      </c>
      <c r="N11" s="1"/>
      <c r="O11" s="17">
        <v>42958741959.414185</v>
      </c>
      <c r="P11" s="1"/>
      <c r="Q11" s="17">
        <v>43059249032.246544</v>
      </c>
      <c r="R11" s="1"/>
      <c r="S11" s="17">
        <v>44697956153.443291</v>
      </c>
      <c r="T11" s="1"/>
      <c r="U11" s="17">
        <v>44472213129.143265</v>
      </c>
      <c r="V11" s="1"/>
      <c r="W11" s="17">
        <v>44679303409.849617</v>
      </c>
      <c r="X11" s="17"/>
      <c r="Y11" s="17">
        <v>45240381199.081802</v>
      </c>
      <c r="Z11" s="1"/>
      <c r="AA11" s="17">
        <v>44998024959.702477</v>
      </c>
      <c r="AB11" s="1"/>
      <c r="AC11" s="17">
        <v>46805326652.925552</v>
      </c>
      <c r="AD11" s="1"/>
      <c r="AE11" s="17">
        <v>46163868304.624908</v>
      </c>
      <c r="AF11" s="1"/>
      <c r="AG11" s="17">
        <v>39904141165.261452</v>
      </c>
      <c r="AH11" s="1"/>
      <c r="AI11" s="17">
        <v>43151501191.388298</v>
      </c>
      <c r="AJ11" s="1"/>
      <c r="AK11" s="17">
        <v>42763635885.107353</v>
      </c>
      <c r="AL11" s="1"/>
      <c r="AM11" s="17">
        <v>42391845213.542503</v>
      </c>
      <c r="AN11" s="1"/>
      <c r="AO11" s="17">
        <v>43487950554.580238</v>
      </c>
      <c r="AP11" s="1"/>
      <c r="AQ11" s="17">
        <v>44577608110.158928</v>
      </c>
      <c r="AR11" s="1"/>
      <c r="AS11" s="17">
        <v>44291145234.178856</v>
      </c>
      <c r="AT11" s="1"/>
      <c r="AU11" s="17">
        <v>42414299317.807961</v>
      </c>
      <c r="AV11" s="17"/>
      <c r="AW11" s="17">
        <v>41344199242.798927</v>
      </c>
      <c r="AX11" s="1"/>
      <c r="AY11" s="17">
        <v>41972133552.539131</v>
      </c>
      <c r="AZ11" s="1"/>
      <c r="BA11" s="17">
        <v>41516612212.43438</v>
      </c>
      <c r="BB11" s="1"/>
      <c r="BC11" s="17">
        <v>42005105975.364441</v>
      </c>
      <c r="BD11" s="1"/>
      <c r="BE11" s="17">
        <v>41584106048.944504</v>
      </c>
      <c r="BF11" s="1"/>
      <c r="BG11" s="17">
        <v>41009459172.072189</v>
      </c>
    </row>
    <row r="12" spans="1:168" x14ac:dyDescent="0.25">
      <c r="A12" s="1"/>
      <c r="B12" s="1"/>
      <c r="C12" s="1" t="s">
        <v>5</v>
      </c>
      <c r="D12" s="1"/>
      <c r="E12" s="1"/>
      <c r="F12" s="1"/>
      <c r="G12" s="1"/>
      <c r="H12" s="1"/>
      <c r="I12" s="1"/>
      <c r="J12" s="1"/>
      <c r="K12" s="1"/>
      <c r="L12" s="1"/>
      <c r="M12" s="18">
        <f>SUM(M10:M11)</f>
        <v>52984421178.825684</v>
      </c>
      <c r="N12" s="1"/>
      <c r="O12" s="18">
        <f>SUM(O10:O11)</f>
        <v>50819760965.686394</v>
      </c>
      <c r="P12" s="1"/>
      <c r="Q12" s="18">
        <f>SUM(Q10:Q11)</f>
        <v>52460108280.335968</v>
      </c>
      <c r="R12" s="1"/>
      <c r="S12" s="18">
        <v>54110265790.218788</v>
      </c>
      <c r="T12" s="1"/>
      <c r="U12" s="18">
        <v>53572856526.382446</v>
      </c>
      <c r="V12" s="1"/>
      <c r="W12" s="18">
        <f>SUM(W10:W11)</f>
        <v>54145042322.976036</v>
      </c>
      <c r="X12" s="183"/>
      <c r="Y12" s="183">
        <v>55869180748.017975</v>
      </c>
      <c r="Z12" s="1"/>
      <c r="AA12" s="18">
        <v>57284793028.887619</v>
      </c>
      <c r="AB12" s="1"/>
      <c r="AC12" s="18">
        <v>58983084009.947739</v>
      </c>
      <c r="AD12" s="1"/>
      <c r="AE12" s="18">
        <v>58924268412.925255</v>
      </c>
      <c r="AF12" s="1"/>
      <c r="AG12" s="18">
        <v>52663394330.736267</v>
      </c>
      <c r="AH12" s="1"/>
      <c r="AI12" s="183">
        <v>58439574679.287521</v>
      </c>
      <c r="AJ12" s="1"/>
      <c r="AK12" s="18">
        <f>SUM(AK10:AK11)</f>
        <v>55461861247.565948</v>
      </c>
      <c r="AL12" s="1"/>
      <c r="AM12" s="18">
        <f>SUM(AM10:AM11)</f>
        <v>53991543853.435287</v>
      </c>
      <c r="AN12" s="1"/>
      <c r="AO12" s="18">
        <f>SUM(AO10:AO11)</f>
        <v>53135400487.004242</v>
      </c>
      <c r="AP12" s="1"/>
      <c r="AQ12" s="18">
        <f>SUM(AQ10:AQ11)</f>
        <v>51892960683.002838</v>
      </c>
      <c r="AR12" s="1"/>
      <c r="AS12" s="18">
        <f>SUM(AS10:AS11)</f>
        <v>52280865758.163406</v>
      </c>
      <c r="AT12" s="1"/>
      <c r="AU12" s="18">
        <f>SUM(AU10:AU11)</f>
        <v>48821452114.501221</v>
      </c>
      <c r="AV12" s="183"/>
      <c r="AW12" s="18">
        <f>SUM(AW10:AW11)</f>
        <v>46817255102.826355</v>
      </c>
      <c r="AX12" s="1"/>
      <c r="AY12" s="18">
        <f>SUM(AY10:AY11)</f>
        <v>47346606861.579857</v>
      </c>
      <c r="AZ12" s="1"/>
      <c r="BA12" s="18">
        <f>SUM(BA10:BA11)</f>
        <v>45723331390.637299</v>
      </c>
      <c r="BB12" s="1"/>
      <c r="BC12" s="18">
        <f>SUM(BC10:BC11)</f>
        <v>47362466872.034546</v>
      </c>
      <c r="BD12" s="1"/>
      <c r="BE12" s="18">
        <f>SUM(BE10:BE11)</f>
        <v>46942500335.368706</v>
      </c>
      <c r="BF12" s="1"/>
      <c r="BG12" s="18">
        <f>SUM(BG10:BG11)</f>
        <v>46567225429.209221</v>
      </c>
    </row>
    <row r="13" spans="1:168" x14ac:dyDescent="0.2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168" x14ac:dyDescent="0.25">
      <c r="A14" s="1" t="s">
        <v>2</v>
      </c>
    </row>
    <row r="15" spans="1:168" x14ac:dyDescent="0.25">
      <c r="A15" s="1"/>
    </row>
    <row r="16" spans="1:168" s="15" customFormat="1" ht="20.25" customHeight="1" x14ac:dyDescent="0.25">
      <c r="A16" s="14"/>
      <c r="B16" s="14"/>
      <c r="C16" s="14"/>
      <c r="D16" s="14"/>
      <c r="E16" s="14"/>
      <c r="F16" s="14"/>
      <c r="G16" s="14"/>
      <c r="H16" s="14"/>
      <c r="I16" s="14"/>
      <c r="J16" s="14"/>
      <c r="K16" s="14"/>
      <c r="L16" s="182"/>
      <c r="M16" s="180" t="str">
        <f>M8</f>
        <v>Feb  2023</v>
      </c>
      <c r="N16" s="182"/>
      <c r="O16" s="180" t="s">
        <v>270</v>
      </c>
      <c r="P16" s="182"/>
      <c r="Q16" s="180" t="str">
        <f>Q8</f>
        <v>Dec  2022</v>
      </c>
      <c r="R16" s="182"/>
      <c r="S16" s="180" t="s">
        <v>268</v>
      </c>
      <c r="T16" s="182"/>
      <c r="U16" s="180" t="s">
        <v>267</v>
      </c>
      <c r="V16" s="182"/>
      <c r="W16" s="180" t="str">
        <f>W8</f>
        <v>Sep 2022</v>
      </c>
      <c r="X16" s="180"/>
      <c r="Y16" s="180" t="s">
        <v>265</v>
      </c>
      <c r="Z16" s="182"/>
      <c r="AA16" s="180" t="s">
        <v>264</v>
      </c>
      <c r="AB16" s="182"/>
      <c r="AC16" s="180" t="s">
        <v>263</v>
      </c>
      <c r="AD16" s="182"/>
      <c r="AE16" s="180" t="s">
        <v>262</v>
      </c>
      <c r="AF16" s="182"/>
      <c r="AG16" s="180" t="s">
        <v>261</v>
      </c>
      <c r="AH16" s="182"/>
      <c r="AI16" s="180" t="s">
        <v>260</v>
      </c>
      <c r="AJ16" s="182"/>
      <c r="AK16" s="180" t="str">
        <f>AK8</f>
        <v>February 2022</v>
      </c>
      <c r="AL16" s="182"/>
      <c r="AM16" s="180" t="s">
        <v>258</v>
      </c>
      <c r="AN16" s="182"/>
      <c r="AO16" s="180" t="s">
        <v>257</v>
      </c>
      <c r="AP16" s="182"/>
      <c r="AQ16" s="180" t="s">
        <v>256</v>
      </c>
      <c r="AR16" s="182"/>
      <c r="AS16" s="180" t="str">
        <f>AS8</f>
        <v>October 2021</v>
      </c>
      <c r="AT16" s="182"/>
      <c r="AU16" s="180" t="str">
        <f>AU8</f>
        <v>September 2021</v>
      </c>
      <c r="AV16" s="180"/>
      <c r="AW16" s="180" t="s">
        <v>253</v>
      </c>
      <c r="AX16" s="182"/>
      <c r="AY16" s="180" t="str">
        <f>AY8</f>
        <v>July 2021</v>
      </c>
      <c r="AZ16" s="182"/>
      <c r="BA16" s="180" t="str">
        <f>BA8</f>
        <v>June 2021</v>
      </c>
      <c r="BB16" s="182"/>
      <c r="BC16" s="180" t="str">
        <f>BC8</f>
        <v>May 2021</v>
      </c>
      <c r="BD16" s="182"/>
      <c r="BE16" s="180" t="str">
        <f>BE8</f>
        <v>April 2021</v>
      </c>
      <c r="BF16" s="182"/>
      <c r="BG16" s="180" t="str">
        <f>BG8</f>
        <v>March 2021</v>
      </c>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row>
    <row r="17" spans="1:59" x14ac:dyDescent="0.25">
      <c r="A17" s="1"/>
      <c r="C17" s="20" t="s">
        <v>197</v>
      </c>
      <c r="D17" s="20"/>
      <c r="E17" s="20"/>
      <c r="F17" s="20"/>
      <c r="G17" s="20"/>
      <c r="H17" s="20"/>
      <c r="I17" s="20"/>
      <c r="J17" s="20"/>
      <c r="K17" s="20"/>
      <c r="L17" s="185">
        <v>17</v>
      </c>
      <c r="M17" s="19" t="s">
        <v>200</v>
      </c>
      <c r="N17" s="185">
        <v>18</v>
      </c>
      <c r="O17" s="19" t="s">
        <v>200</v>
      </c>
      <c r="P17" s="185">
        <v>18</v>
      </c>
      <c r="Q17" s="19" t="s">
        <v>200</v>
      </c>
      <c r="R17" s="185">
        <v>18</v>
      </c>
      <c r="S17" s="19" t="s">
        <v>200</v>
      </c>
      <c r="T17" s="185">
        <v>21</v>
      </c>
      <c r="U17" s="19" t="s">
        <v>200</v>
      </c>
      <c r="V17" s="185">
        <v>17</v>
      </c>
      <c r="W17" s="19" t="s">
        <v>200</v>
      </c>
      <c r="X17" s="184">
        <v>15</v>
      </c>
      <c r="Y17" s="19" t="s">
        <v>200</v>
      </c>
      <c r="Z17" s="185">
        <v>16</v>
      </c>
      <c r="AA17" s="19" t="s">
        <v>200</v>
      </c>
      <c r="AB17" s="185">
        <v>17</v>
      </c>
      <c r="AC17" s="19" t="s">
        <v>200</v>
      </c>
      <c r="AD17" s="185">
        <v>15</v>
      </c>
      <c r="AE17" s="19" t="s">
        <v>200</v>
      </c>
      <c r="AF17" s="185">
        <v>14</v>
      </c>
      <c r="AG17" s="19" t="s">
        <v>200</v>
      </c>
      <c r="AH17" s="185">
        <v>15</v>
      </c>
      <c r="AI17" s="19" t="s">
        <v>200</v>
      </c>
      <c r="AJ17" s="185">
        <v>11</v>
      </c>
      <c r="AK17" s="19" t="s">
        <v>200</v>
      </c>
      <c r="AL17" s="185">
        <v>13</v>
      </c>
      <c r="AM17" s="19" t="s">
        <v>200</v>
      </c>
      <c r="AN17" s="12">
        <v>12</v>
      </c>
      <c r="AO17" s="19" t="s">
        <v>200</v>
      </c>
      <c r="AP17" s="12">
        <v>13</v>
      </c>
      <c r="AQ17" s="19" t="s">
        <v>200</v>
      </c>
      <c r="AR17" s="12">
        <v>15</v>
      </c>
      <c r="AS17" s="19" t="s">
        <v>200</v>
      </c>
      <c r="AT17" s="12">
        <v>14</v>
      </c>
      <c r="AU17" s="19" t="s">
        <v>200</v>
      </c>
      <c r="AV17" s="184">
        <v>16</v>
      </c>
      <c r="AW17" s="19" t="s">
        <v>200</v>
      </c>
      <c r="AX17" s="12">
        <v>18</v>
      </c>
      <c r="AY17" s="19" t="s">
        <v>200</v>
      </c>
      <c r="AZ17" s="12">
        <v>17</v>
      </c>
      <c r="BA17" s="19" t="s">
        <v>200</v>
      </c>
      <c r="BB17" s="12">
        <v>16</v>
      </c>
      <c r="BC17" s="19" t="s">
        <v>200</v>
      </c>
      <c r="BD17" s="12">
        <v>14</v>
      </c>
      <c r="BE17" s="19" t="s">
        <v>200</v>
      </c>
      <c r="BF17" s="12">
        <v>17</v>
      </c>
      <c r="BG17" s="19" t="s">
        <v>200</v>
      </c>
    </row>
    <row r="18" spans="1:59" x14ac:dyDescent="0.25">
      <c r="A18" s="1"/>
      <c r="C18" s="20" t="s">
        <v>198</v>
      </c>
      <c r="D18" s="20"/>
      <c r="E18" s="20"/>
      <c r="F18" s="20"/>
      <c r="G18" s="20"/>
      <c r="H18" s="20"/>
      <c r="I18" s="20"/>
      <c r="J18" s="20"/>
      <c r="K18" s="20"/>
      <c r="L18" s="185">
        <v>5</v>
      </c>
      <c r="M18" s="19" t="s">
        <v>200</v>
      </c>
      <c r="N18" s="185">
        <v>10</v>
      </c>
      <c r="O18" s="19" t="s">
        <v>200</v>
      </c>
      <c r="P18" s="185">
        <v>10</v>
      </c>
      <c r="Q18" s="19" t="s">
        <v>200</v>
      </c>
      <c r="R18" s="185">
        <v>10</v>
      </c>
      <c r="S18" s="19" t="s">
        <v>200</v>
      </c>
      <c r="T18" s="185">
        <v>10</v>
      </c>
      <c r="U18" s="19" t="s">
        <v>200</v>
      </c>
      <c r="V18" s="185">
        <v>9</v>
      </c>
      <c r="W18" s="19" t="s">
        <v>200</v>
      </c>
      <c r="X18" s="184">
        <v>9</v>
      </c>
      <c r="Y18" s="19" t="s">
        <v>200</v>
      </c>
      <c r="Z18" s="185">
        <v>10</v>
      </c>
      <c r="AA18" s="19" t="s">
        <v>200</v>
      </c>
      <c r="AB18" s="185">
        <v>11</v>
      </c>
      <c r="AC18" s="19" t="s">
        <v>200</v>
      </c>
      <c r="AD18" s="185">
        <v>9</v>
      </c>
      <c r="AE18" s="19" t="s">
        <v>200</v>
      </c>
      <c r="AF18" s="185">
        <v>8</v>
      </c>
      <c r="AG18" s="19" t="s">
        <v>200</v>
      </c>
      <c r="AH18" s="185">
        <v>7</v>
      </c>
      <c r="AI18" s="19" t="s">
        <v>200</v>
      </c>
      <c r="AJ18" s="185">
        <v>7</v>
      </c>
      <c r="AK18" s="19" t="s">
        <v>200</v>
      </c>
      <c r="AL18" s="185">
        <v>5</v>
      </c>
      <c r="AM18" s="19" t="s">
        <v>200</v>
      </c>
      <c r="AN18" s="12">
        <v>5</v>
      </c>
      <c r="AO18" s="19" t="s">
        <v>200</v>
      </c>
      <c r="AP18" s="12">
        <v>5</v>
      </c>
      <c r="AQ18" s="19" t="s">
        <v>200</v>
      </c>
      <c r="AR18" s="12">
        <v>4</v>
      </c>
      <c r="AS18" s="19" t="s">
        <v>200</v>
      </c>
      <c r="AT18" s="12">
        <v>5</v>
      </c>
      <c r="AU18" s="19" t="s">
        <v>200</v>
      </c>
      <c r="AV18" s="184">
        <v>7</v>
      </c>
      <c r="AW18" s="19" t="s">
        <v>200</v>
      </c>
      <c r="AX18" s="12">
        <v>7</v>
      </c>
      <c r="AY18" s="19" t="s">
        <v>200</v>
      </c>
      <c r="AZ18" s="12">
        <v>7</v>
      </c>
      <c r="BA18" s="19" t="s">
        <v>200</v>
      </c>
      <c r="BB18" s="12">
        <v>9</v>
      </c>
      <c r="BC18" s="19" t="s">
        <v>200</v>
      </c>
      <c r="BD18" s="12">
        <v>8</v>
      </c>
      <c r="BE18" s="19" t="s">
        <v>200</v>
      </c>
      <c r="BF18" s="12">
        <v>7</v>
      </c>
      <c r="BG18" s="19" t="s">
        <v>200</v>
      </c>
    </row>
    <row r="19" spans="1:59" x14ac:dyDescent="0.25">
      <c r="A19" s="1"/>
      <c r="C19" s="20" t="s">
        <v>199</v>
      </c>
      <c r="D19" s="20"/>
      <c r="E19" s="20"/>
      <c r="F19" s="20"/>
      <c r="G19" s="20"/>
      <c r="H19" s="20"/>
      <c r="I19" s="20"/>
      <c r="J19" s="20"/>
      <c r="K19" s="20"/>
      <c r="L19" s="185">
        <v>31</v>
      </c>
      <c r="M19" s="19" t="s">
        <v>200</v>
      </c>
      <c r="N19" s="185">
        <v>31</v>
      </c>
      <c r="O19" s="19" t="s">
        <v>200</v>
      </c>
      <c r="P19" s="185">
        <v>31</v>
      </c>
      <c r="Q19" s="19" t="s">
        <v>200</v>
      </c>
      <c r="R19" s="185">
        <v>31</v>
      </c>
      <c r="S19" s="19" t="s">
        <v>200</v>
      </c>
      <c r="T19" s="185">
        <v>33</v>
      </c>
      <c r="U19" s="19" t="s">
        <v>200</v>
      </c>
      <c r="V19" s="185">
        <v>33</v>
      </c>
      <c r="W19" s="19" t="s">
        <v>200</v>
      </c>
      <c r="X19" s="184">
        <v>30</v>
      </c>
      <c r="Y19" s="19" t="s">
        <v>200</v>
      </c>
      <c r="Z19" s="185">
        <v>32</v>
      </c>
      <c r="AA19" s="19" t="s">
        <v>200</v>
      </c>
      <c r="AB19" s="185">
        <v>31</v>
      </c>
      <c r="AC19" s="19" t="s">
        <v>200</v>
      </c>
      <c r="AD19" s="185">
        <v>31</v>
      </c>
      <c r="AE19" s="19" t="s">
        <v>200</v>
      </c>
      <c r="AF19" s="185">
        <v>33</v>
      </c>
      <c r="AG19" s="19" t="s">
        <v>200</v>
      </c>
      <c r="AH19" s="185">
        <v>33</v>
      </c>
      <c r="AI19" s="19" t="s">
        <v>200</v>
      </c>
      <c r="AJ19" s="185">
        <v>30</v>
      </c>
      <c r="AK19" s="19" t="s">
        <v>200</v>
      </c>
      <c r="AL19" s="185">
        <v>30</v>
      </c>
      <c r="AM19" s="19" t="s">
        <v>200</v>
      </c>
      <c r="AN19" s="12">
        <v>28</v>
      </c>
      <c r="AO19" s="19" t="s">
        <v>200</v>
      </c>
      <c r="AP19" s="12">
        <v>31</v>
      </c>
      <c r="AQ19" s="19" t="s">
        <v>200</v>
      </c>
      <c r="AR19" s="12">
        <v>30</v>
      </c>
      <c r="AS19" s="19" t="s">
        <v>200</v>
      </c>
      <c r="AT19" s="12">
        <v>29</v>
      </c>
      <c r="AU19" s="19" t="s">
        <v>200</v>
      </c>
      <c r="AV19" s="184">
        <v>31</v>
      </c>
      <c r="AW19" s="19" t="s">
        <v>200</v>
      </c>
      <c r="AX19" s="12">
        <v>30</v>
      </c>
      <c r="AY19" s="19" t="s">
        <v>200</v>
      </c>
      <c r="AZ19" s="12">
        <v>29</v>
      </c>
      <c r="BA19" s="19" t="s">
        <v>200</v>
      </c>
      <c r="BB19" s="12">
        <v>29</v>
      </c>
      <c r="BC19" s="19" t="s">
        <v>200</v>
      </c>
      <c r="BD19" s="12">
        <v>27</v>
      </c>
      <c r="BE19" s="19" t="s">
        <v>200</v>
      </c>
      <c r="BF19" s="12">
        <v>28</v>
      </c>
      <c r="BG19" s="19" t="s">
        <v>200</v>
      </c>
    </row>
    <row r="21" spans="1:59" ht="18.75" x14ac:dyDescent="0.3">
      <c r="A21" s="177"/>
      <c r="B21" s="178"/>
      <c r="C21" s="177"/>
      <c r="D21" s="177"/>
      <c r="E21" s="177"/>
      <c r="F21" s="177"/>
      <c r="G21" s="177"/>
      <c r="H21" s="177"/>
      <c r="I21" s="177"/>
      <c r="J21" s="177"/>
      <c r="K21" s="177"/>
      <c r="L21" s="177"/>
      <c r="M21" s="177"/>
      <c r="N21" s="177"/>
      <c r="O21" s="177"/>
      <c r="P21" s="177"/>
      <c r="Q21" s="177"/>
      <c r="R21" s="177"/>
      <c r="S21" s="177"/>
      <c r="T21" s="177"/>
      <c r="U21" s="177"/>
      <c r="V21" s="177"/>
      <c r="W21" s="177"/>
      <c r="X21" s="177"/>
      <c r="Y21" s="177"/>
      <c r="Z21" s="177"/>
      <c r="AA21" s="177"/>
      <c r="AB21" s="177"/>
      <c r="AC21" s="177"/>
      <c r="AD21" s="177"/>
      <c r="AE21" s="177"/>
      <c r="AF21" s="177"/>
      <c r="AG21" s="177"/>
      <c r="AH21" s="177"/>
      <c r="AI21" s="177"/>
      <c r="AJ21" s="177"/>
      <c r="AK21" s="177"/>
      <c r="AL21" s="177"/>
      <c r="AM21" s="177"/>
      <c r="AN21" s="177"/>
      <c r="AO21" s="177"/>
      <c r="AP21" s="177"/>
      <c r="AQ21" s="177"/>
      <c r="AR21" s="177"/>
      <c r="AS21" s="177"/>
      <c r="AT21" s="177"/>
      <c r="AU21" s="177"/>
      <c r="AV21" s="177"/>
      <c r="AW21" s="177"/>
      <c r="AX21" s="177"/>
      <c r="AY21" s="177"/>
      <c r="AZ21" s="177"/>
      <c r="BA21" s="177"/>
      <c r="BB21" s="177"/>
      <c r="BC21" s="177"/>
      <c r="BD21" s="177"/>
      <c r="BE21" s="177"/>
      <c r="BF21" s="177"/>
      <c r="BG21" s="177"/>
    </row>
  </sheetData>
  <pageMargins left="0" right="0" top="0" bottom="0" header="0" footer="0"/>
  <pageSetup scale="44"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S152"/>
  <sheetViews>
    <sheetView workbookViewId="0">
      <selection sqref="A1:R1"/>
    </sheetView>
  </sheetViews>
  <sheetFormatPr defaultRowHeight="12.75" x14ac:dyDescent="0.2"/>
  <cols>
    <col min="1" max="1" width="20.7109375" style="3" bestFit="1" customWidth="1"/>
    <col min="2" max="2" width="11.140625" style="3" bestFit="1" customWidth="1"/>
    <col min="3" max="3" width="8.5703125" style="3" customWidth="1"/>
    <col min="4" max="4" width="12.85546875" style="3" bestFit="1" customWidth="1"/>
    <col min="5" max="5" width="42.28515625" style="3" bestFit="1" customWidth="1"/>
    <col min="6" max="6" width="9.140625" style="3" bestFit="1" customWidth="1"/>
    <col min="7" max="7" width="5" style="3" bestFit="1" customWidth="1"/>
    <col min="8" max="8" width="17.7109375" style="3" bestFit="1" customWidth="1"/>
    <col min="9" max="9" width="18.7109375" style="22" customWidth="1"/>
    <col min="10" max="10" width="21.7109375" style="3" bestFit="1" customWidth="1"/>
    <col min="11" max="11" width="16.5703125" style="3" bestFit="1" customWidth="1"/>
    <col min="12" max="12" width="18.140625" style="3" bestFit="1" customWidth="1"/>
    <col min="13" max="13" width="20.5703125" style="3" bestFit="1" customWidth="1"/>
    <col min="14" max="14" width="18.42578125" style="3" bestFit="1" customWidth="1"/>
    <col min="15" max="15" width="21.85546875" style="11" bestFit="1" customWidth="1"/>
    <col min="16" max="16" width="17.7109375" style="3" bestFit="1" customWidth="1"/>
    <col min="17" max="17" width="17.85546875" style="3" bestFit="1" customWidth="1"/>
    <col min="18" max="18" width="47.7109375" style="4" bestFit="1" customWidth="1"/>
    <col min="19" max="19" width="9.140625" style="5"/>
    <col min="20" max="16384" width="9.140625" style="3"/>
  </cols>
  <sheetData>
    <row r="1" spans="1:19" s="2" customFormat="1" ht="15.75" x14ac:dyDescent="0.25">
      <c r="A1" s="187" t="s">
        <v>7</v>
      </c>
      <c r="B1" s="187"/>
      <c r="C1" s="187"/>
      <c r="D1" s="187"/>
      <c r="E1" s="187"/>
      <c r="F1" s="187"/>
      <c r="G1" s="187"/>
      <c r="H1" s="187"/>
      <c r="I1" s="187"/>
      <c r="J1" s="187"/>
      <c r="K1" s="187"/>
      <c r="L1" s="187"/>
      <c r="M1" s="187"/>
      <c r="N1" s="187"/>
      <c r="O1" s="187"/>
      <c r="P1" s="187"/>
      <c r="Q1" s="187"/>
      <c r="R1" s="187"/>
      <c r="S1" s="119"/>
    </row>
    <row r="2" spans="1:19" x14ac:dyDescent="0.2">
      <c r="A2" s="38" t="s">
        <v>8</v>
      </c>
      <c r="B2" s="41"/>
      <c r="C2" s="38">
        <v>42065</v>
      </c>
      <c r="D2" s="23"/>
      <c r="E2" s="24"/>
      <c r="F2" s="24"/>
      <c r="G2" s="23"/>
      <c r="H2" s="24"/>
      <c r="I2" s="140"/>
      <c r="J2" s="27"/>
      <c r="K2" s="24"/>
      <c r="L2" s="30"/>
      <c r="M2" s="27"/>
      <c r="N2" s="24"/>
      <c r="O2" s="29"/>
      <c r="P2" s="24"/>
      <c r="Q2" s="24"/>
      <c r="R2" s="23"/>
      <c r="S2" s="23"/>
    </row>
    <row r="3" spans="1:19" x14ac:dyDescent="0.2">
      <c r="A3" s="38" t="s">
        <v>9</v>
      </c>
      <c r="B3" s="41"/>
      <c r="C3" s="38">
        <v>42062</v>
      </c>
      <c r="D3" s="33"/>
      <c r="E3" s="24"/>
      <c r="F3" s="24"/>
      <c r="G3" s="23"/>
      <c r="H3" s="24"/>
      <c r="I3" s="140"/>
      <c r="J3" s="24"/>
      <c r="K3" s="27"/>
      <c r="L3" s="27"/>
      <c r="M3" s="27"/>
      <c r="N3" s="27"/>
      <c r="O3" s="29"/>
      <c r="P3" s="24"/>
      <c r="Q3" s="24"/>
      <c r="R3" s="23"/>
      <c r="S3" s="23"/>
    </row>
    <row r="4" spans="1:19" ht="13.5" thickBot="1" x14ac:dyDescent="0.25">
      <c r="A4" s="39"/>
      <c r="B4" s="39"/>
      <c r="C4" s="39"/>
      <c r="D4" s="33"/>
      <c r="E4" s="24"/>
      <c r="F4" s="24"/>
      <c r="G4" s="23"/>
      <c r="H4" s="24"/>
      <c r="I4" s="140"/>
      <c r="J4" s="24"/>
      <c r="K4" s="24"/>
      <c r="L4" s="27"/>
      <c r="M4" s="27"/>
      <c r="N4" s="24"/>
      <c r="O4" s="29"/>
      <c r="P4" s="24"/>
      <c r="Q4" s="24"/>
      <c r="R4" s="23"/>
      <c r="S4" s="23"/>
    </row>
    <row r="5" spans="1:19" s="6" customFormat="1" ht="24" x14ac:dyDescent="0.2">
      <c r="A5" s="112" t="s">
        <v>10</v>
      </c>
      <c r="B5" s="42" t="s">
        <v>11</v>
      </c>
      <c r="C5" s="42" t="s">
        <v>12</v>
      </c>
      <c r="D5" s="42" t="s">
        <v>13</v>
      </c>
      <c r="E5" s="42" t="s">
        <v>14</v>
      </c>
      <c r="F5" s="42" t="s">
        <v>15</v>
      </c>
      <c r="G5" s="42" t="s">
        <v>16</v>
      </c>
      <c r="H5" s="42" t="s">
        <v>17</v>
      </c>
      <c r="I5" s="141" t="s">
        <v>18</v>
      </c>
      <c r="J5" s="42" t="s">
        <v>19</v>
      </c>
      <c r="K5" s="42" t="s">
        <v>20</v>
      </c>
      <c r="L5" s="42" t="s">
        <v>21</v>
      </c>
      <c r="M5" s="42" t="s">
        <v>22</v>
      </c>
      <c r="N5" s="42" t="s">
        <v>23</v>
      </c>
      <c r="O5" s="42" t="s">
        <v>24</v>
      </c>
      <c r="P5" s="42" t="s">
        <v>25</v>
      </c>
      <c r="Q5" s="42" t="s">
        <v>26</v>
      </c>
      <c r="R5" s="42" t="s">
        <v>27</v>
      </c>
      <c r="S5" s="42" t="s">
        <v>28</v>
      </c>
    </row>
    <row r="6" spans="1:19" s="7" customFormat="1" x14ac:dyDescent="0.2">
      <c r="A6" s="40" t="s">
        <v>29</v>
      </c>
      <c r="B6" s="40" t="s">
        <v>30</v>
      </c>
      <c r="C6" s="40" t="s">
        <v>31</v>
      </c>
      <c r="D6" s="40" t="s">
        <v>32</v>
      </c>
      <c r="E6" s="40" t="s">
        <v>33</v>
      </c>
      <c r="F6" s="49" t="s">
        <v>34</v>
      </c>
      <c r="G6" s="49" t="s">
        <v>35</v>
      </c>
      <c r="H6" s="50">
        <v>0</v>
      </c>
      <c r="I6" s="142">
        <v>-173923357.90000001</v>
      </c>
      <c r="J6" s="142">
        <v>4786682.9000000004</v>
      </c>
      <c r="K6" s="51"/>
      <c r="L6" s="51"/>
      <c r="M6" s="142">
        <v>159906596.00999999</v>
      </c>
      <c r="N6" s="113">
        <v>0</v>
      </c>
      <c r="O6" s="53">
        <v>-9230078.9900000095</v>
      </c>
      <c r="P6" s="54">
        <v>-9230078.9900000095</v>
      </c>
      <c r="Q6" s="55">
        <v>173923357.90000001</v>
      </c>
      <c r="R6" s="125"/>
      <c r="S6" s="122">
        <v>-5.3069806732382603E-2</v>
      </c>
    </row>
    <row r="7" spans="1:19" s="7" customFormat="1" x14ac:dyDescent="0.2">
      <c r="A7" s="40" t="s">
        <v>151</v>
      </c>
      <c r="B7" s="40" t="s">
        <v>152</v>
      </c>
      <c r="C7" s="40" t="s">
        <v>153</v>
      </c>
      <c r="D7" s="40" t="s">
        <v>32</v>
      </c>
      <c r="E7" s="40" t="s">
        <v>33</v>
      </c>
      <c r="F7" s="49" t="s">
        <v>34</v>
      </c>
      <c r="G7" s="49" t="s">
        <v>35</v>
      </c>
      <c r="H7" s="50">
        <v>0</v>
      </c>
      <c r="I7" s="142">
        <v>-138156799</v>
      </c>
      <c r="J7" s="142">
        <v>226131794.91999999</v>
      </c>
      <c r="K7" s="51"/>
      <c r="L7" s="51">
        <v>0</v>
      </c>
      <c r="M7" s="142">
        <v>104909688.90000001</v>
      </c>
      <c r="N7" s="52"/>
      <c r="O7" s="53">
        <v>192884684.81999999</v>
      </c>
      <c r="P7" s="54">
        <v>192884684.81999999</v>
      </c>
      <c r="Q7" s="55">
        <v>138156799</v>
      </c>
      <c r="R7" s="124"/>
      <c r="S7" s="122">
        <v>1.3961287914610703</v>
      </c>
    </row>
    <row r="8" spans="1:19" s="8" customFormat="1" x14ac:dyDescent="0.2">
      <c r="A8" s="47"/>
      <c r="B8" s="47"/>
      <c r="C8" s="47"/>
      <c r="D8" s="40"/>
      <c r="E8" s="47"/>
      <c r="F8" s="47"/>
      <c r="G8" s="47"/>
      <c r="H8" s="47"/>
      <c r="I8" s="143"/>
      <c r="J8" s="47"/>
      <c r="K8" s="47"/>
      <c r="L8" s="47"/>
      <c r="M8" s="47" t="s">
        <v>236</v>
      </c>
      <c r="N8" s="47"/>
      <c r="O8" s="56"/>
      <c r="P8" s="57"/>
      <c r="Q8" s="47"/>
      <c r="R8" s="109"/>
      <c r="S8" s="122"/>
    </row>
    <row r="9" spans="1:19" s="9" customFormat="1" x14ac:dyDescent="0.2">
      <c r="A9" s="49" t="s">
        <v>36</v>
      </c>
      <c r="B9" s="49" t="s">
        <v>37</v>
      </c>
      <c r="C9" s="49" t="s">
        <v>31</v>
      </c>
      <c r="D9" s="49" t="s">
        <v>32</v>
      </c>
      <c r="E9" s="49" t="s">
        <v>38</v>
      </c>
      <c r="F9" s="49" t="s">
        <v>39</v>
      </c>
      <c r="G9" s="49" t="s">
        <v>35</v>
      </c>
      <c r="H9" s="50">
        <v>0</v>
      </c>
      <c r="I9" s="160">
        <v>-3748676456.8499999</v>
      </c>
      <c r="J9" s="51">
        <v>1402384833.3</v>
      </c>
      <c r="K9" s="51">
        <v>1899837516.47</v>
      </c>
      <c r="L9" s="51">
        <v>195000000</v>
      </c>
      <c r="M9" s="51">
        <v>251940246.34999999</v>
      </c>
      <c r="N9" s="52">
        <v>1022395.09</v>
      </c>
      <c r="O9" s="53">
        <v>1508534.3599998318</v>
      </c>
      <c r="P9" s="54">
        <v>1508534.3599998318</v>
      </c>
      <c r="Q9" s="55">
        <v>3748676456.8499999</v>
      </c>
      <c r="R9" s="138" t="s">
        <v>238</v>
      </c>
      <c r="S9" s="122">
        <v>4.0241786064072548E-4</v>
      </c>
    </row>
    <row r="10" spans="1:19" s="9" customFormat="1" x14ac:dyDescent="0.2">
      <c r="A10" s="49" t="s">
        <v>154</v>
      </c>
      <c r="B10" s="49" t="s">
        <v>155</v>
      </c>
      <c r="C10" s="49" t="s">
        <v>153</v>
      </c>
      <c r="D10" s="49" t="s">
        <v>32</v>
      </c>
      <c r="E10" s="49" t="s">
        <v>38</v>
      </c>
      <c r="F10" s="49" t="s">
        <v>39</v>
      </c>
      <c r="G10" s="49" t="s">
        <v>35</v>
      </c>
      <c r="H10" s="50">
        <v>0</v>
      </c>
      <c r="I10" s="144">
        <v>-1635136860.1199999</v>
      </c>
      <c r="J10" s="58">
        <v>1593947818.5999999</v>
      </c>
      <c r="K10" s="51"/>
      <c r="L10" s="51">
        <v>0</v>
      </c>
      <c r="M10" s="51">
        <v>79803442.5</v>
      </c>
      <c r="N10" s="52">
        <v>0</v>
      </c>
      <c r="O10" s="53">
        <v>38614400.980000019</v>
      </c>
      <c r="P10" s="54">
        <v>38614400.980000019</v>
      </c>
      <c r="Q10" s="55">
        <v>1635136860.1199999</v>
      </c>
      <c r="R10" s="138"/>
      <c r="S10" s="122">
        <v>2.3615393868110939E-2</v>
      </c>
    </row>
    <row r="11" spans="1:19" s="9" customFormat="1" x14ac:dyDescent="0.2">
      <c r="A11" s="49" t="s">
        <v>40</v>
      </c>
      <c r="B11" s="49"/>
      <c r="C11" s="49" t="s">
        <v>31</v>
      </c>
      <c r="D11" s="49" t="s">
        <v>32</v>
      </c>
      <c r="E11" s="49" t="s">
        <v>41</v>
      </c>
      <c r="F11" s="49" t="s">
        <v>39</v>
      </c>
      <c r="G11" s="49" t="s">
        <v>35</v>
      </c>
      <c r="H11" s="50">
        <v>0</v>
      </c>
      <c r="I11" s="144"/>
      <c r="J11" s="58"/>
      <c r="K11" s="51"/>
      <c r="L11" s="51">
        <v>0</v>
      </c>
      <c r="M11" s="51"/>
      <c r="N11" s="52"/>
      <c r="O11" s="53">
        <v>0</v>
      </c>
      <c r="P11" s="54">
        <v>0</v>
      </c>
      <c r="Q11" s="55">
        <v>0</v>
      </c>
      <c r="R11" s="43"/>
      <c r="S11" s="122"/>
    </row>
    <row r="12" spans="1:19" s="9" customFormat="1" x14ac:dyDescent="0.2">
      <c r="A12" s="49"/>
      <c r="B12" s="49"/>
      <c r="C12" s="49"/>
      <c r="D12" s="49"/>
      <c r="E12" s="49"/>
      <c r="F12" s="49"/>
      <c r="G12" s="49"/>
      <c r="H12" s="50"/>
      <c r="I12" s="144"/>
      <c r="J12" s="58"/>
      <c r="K12" s="51"/>
      <c r="L12" s="60"/>
      <c r="M12" s="51"/>
      <c r="N12" s="52"/>
      <c r="O12" s="59"/>
      <c r="P12" s="54"/>
      <c r="Q12" s="55"/>
      <c r="R12" s="43"/>
      <c r="S12" s="122"/>
    </row>
    <row r="13" spans="1:19" s="9" customFormat="1" x14ac:dyDescent="0.2">
      <c r="A13" s="49" t="s">
        <v>42</v>
      </c>
      <c r="B13" s="49"/>
      <c r="C13" s="49" t="s">
        <v>31</v>
      </c>
      <c r="D13" s="49" t="s">
        <v>32</v>
      </c>
      <c r="E13" s="49" t="s">
        <v>43</v>
      </c>
      <c r="F13" s="49" t="s">
        <v>39</v>
      </c>
      <c r="G13" s="49" t="s">
        <v>35</v>
      </c>
      <c r="H13" s="50">
        <v>0</v>
      </c>
      <c r="I13" s="144">
        <v>-600000</v>
      </c>
      <c r="J13" s="161">
        <v>1147272.96</v>
      </c>
      <c r="K13" s="51">
        <v>0</v>
      </c>
      <c r="L13" s="49"/>
      <c r="M13" s="51">
        <v>0</v>
      </c>
      <c r="N13" s="52">
        <v>0</v>
      </c>
      <c r="O13" s="59">
        <v>547272.95999999996</v>
      </c>
      <c r="P13" s="54">
        <v>547272.95999999996</v>
      </c>
      <c r="Q13" s="55">
        <v>600000</v>
      </c>
      <c r="R13" s="43"/>
      <c r="S13" s="122">
        <v>0.91212159999999998</v>
      </c>
    </row>
    <row r="14" spans="1:19" s="9" customFormat="1" x14ac:dyDescent="0.2">
      <c r="A14" s="49"/>
      <c r="B14" s="49"/>
      <c r="C14" s="49"/>
      <c r="D14" s="49"/>
      <c r="E14" s="49"/>
      <c r="F14" s="49"/>
      <c r="G14" s="49"/>
      <c r="H14" s="50"/>
      <c r="I14" s="144"/>
      <c r="J14" s="58"/>
      <c r="K14" s="51"/>
      <c r="L14" s="51"/>
      <c r="M14" s="51"/>
      <c r="N14" s="52"/>
      <c r="O14" s="59"/>
      <c r="P14" s="54"/>
      <c r="Q14" s="55"/>
      <c r="R14" s="43"/>
      <c r="S14" s="122"/>
    </row>
    <row r="15" spans="1:19" s="9" customFormat="1" x14ac:dyDescent="0.2">
      <c r="A15" s="49" t="s">
        <v>44</v>
      </c>
      <c r="B15" s="49" t="s">
        <v>45</v>
      </c>
      <c r="C15" s="49" t="s">
        <v>31</v>
      </c>
      <c r="D15" s="49" t="s">
        <v>32</v>
      </c>
      <c r="E15" s="49" t="s">
        <v>46</v>
      </c>
      <c r="F15" s="49" t="s">
        <v>39</v>
      </c>
      <c r="G15" s="49" t="s">
        <v>35</v>
      </c>
      <c r="H15" s="50">
        <v>0</v>
      </c>
      <c r="I15" s="160">
        <v>-2479212092.8299999</v>
      </c>
      <c r="J15" s="51">
        <v>947705500.52999973</v>
      </c>
      <c r="K15" s="51">
        <v>1243396.21</v>
      </c>
      <c r="L15" s="60"/>
      <c r="M15" s="52">
        <v>1580700450.8800001</v>
      </c>
      <c r="N15" s="162">
        <v>18011266.300000001</v>
      </c>
      <c r="O15" s="59">
        <v>68448521.089999959</v>
      </c>
      <c r="P15" s="54">
        <v>68448521.089999959</v>
      </c>
      <c r="Q15" s="55">
        <v>2479212092.8299999</v>
      </c>
      <c r="R15" s="43"/>
      <c r="S15" s="122">
        <v>2.7608981614746217E-2</v>
      </c>
    </row>
    <row r="16" spans="1:19" s="9" customFormat="1" x14ac:dyDescent="0.2">
      <c r="A16" s="49" t="s">
        <v>156</v>
      </c>
      <c r="B16" s="49" t="s">
        <v>155</v>
      </c>
      <c r="C16" s="49" t="s">
        <v>153</v>
      </c>
      <c r="D16" s="49" t="s">
        <v>32</v>
      </c>
      <c r="E16" s="49" t="s">
        <v>46</v>
      </c>
      <c r="F16" s="49" t="s">
        <v>39</v>
      </c>
      <c r="G16" s="49" t="s">
        <v>35</v>
      </c>
      <c r="H16" s="50">
        <v>0</v>
      </c>
      <c r="I16" s="144">
        <v>-3002317411.5100002</v>
      </c>
      <c r="J16" s="51">
        <v>3041828154.5999999</v>
      </c>
      <c r="K16" s="51"/>
      <c r="L16" s="51"/>
      <c r="M16" s="51">
        <v>0</v>
      </c>
      <c r="N16" s="51">
        <v>0</v>
      </c>
      <c r="O16" s="59">
        <v>39510743.089999676</v>
      </c>
      <c r="P16" s="54">
        <v>39510743.089999676</v>
      </c>
      <c r="Q16" s="55">
        <v>3002317411.5100002</v>
      </c>
      <c r="R16" s="43"/>
      <c r="S16" s="122">
        <v>1.3160081921560702E-2</v>
      </c>
    </row>
    <row r="17" spans="1:19" s="9" customFormat="1" x14ac:dyDescent="0.2">
      <c r="A17" s="49"/>
      <c r="B17" s="49"/>
      <c r="C17" s="49"/>
      <c r="D17" s="49"/>
      <c r="E17" s="49"/>
      <c r="F17" s="49"/>
      <c r="G17" s="49"/>
      <c r="H17" s="50"/>
      <c r="I17" s="144"/>
      <c r="J17" s="58"/>
      <c r="K17" s="51"/>
      <c r="L17" s="51"/>
      <c r="M17" s="51"/>
      <c r="N17" s="52"/>
      <c r="O17" s="59">
        <v>0</v>
      </c>
      <c r="P17" s="54"/>
      <c r="Q17" s="55"/>
      <c r="R17" s="43"/>
      <c r="S17" s="122"/>
    </row>
    <row r="18" spans="1:19" s="9" customFormat="1" x14ac:dyDescent="0.2">
      <c r="A18" s="62" t="s">
        <v>47</v>
      </c>
      <c r="B18" s="62" t="s">
        <v>48</v>
      </c>
      <c r="C18" s="49" t="s">
        <v>31</v>
      </c>
      <c r="D18" s="49" t="s">
        <v>32</v>
      </c>
      <c r="E18" s="49" t="s">
        <v>49</v>
      </c>
      <c r="F18" s="49" t="s">
        <v>39</v>
      </c>
      <c r="G18" s="49" t="s">
        <v>35</v>
      </c>
      <c r="H18" s="50">
        <v>0</v>
      </c>
      <c r="I18" s="144">
        <v>-95881835.090000004</v>
      </c>
      <c r="J18" s="51">
        <v>96290710.900000006</v>
      </c>
      <c r="K18" s="163">
        <v>916.58</v>
      </c>
      <c r="L18" s="49"/>
      <c r="M18" s="51">
        <v>4015210.03</v>
      </c>
      <c r="N18" s="52">
        <v>986028.83</v>
      </c>
      <c r="O18" s="59">
        <v>5411031.2500000019</v>
      </c>
      <c r="P18" s="54">
        <v>5411031.2500000019</v>
      </c>
      <c r="Q18" s="55">
        <v>95881835.090000004</v>
      </c>
      <c r="R18" s="43"/>
      <c r="S18" s="122">
        <v>5.6434373048043024E-2</v>
      </c>
    </row>
    <row r="19" spans="1:19" s="9" customFormat="1" x14ac:dyDescent="0.2">
      <c r="A19" s="62" t="s">
        <v>157</v>
      </c>
      <c r="B19" s="62" t="s">
        <v>155</v>
      </c>
      <c r="C19" s="49" t="s">
        <v>153</v>
      </c>
      <c r="D19" s="49" t="s">
        <v>32</v>
      </c>
      <c r="E19" s="49" t="s">
        <v>158</v>
      </c>
      <c r="F19" s="49" t="s">
        <v>39</v>
      </c>
      <c r="G19" s="49" t="s">
        <v>35</v>
      </c>
      <c r="H19" s="50">
        <v>0</v>
      </c>
      <c r="I19" s="144">
        <v>-53343382.049999997</v>
      </c>
      <c r="J19" s="58">
        <v>63009697</v>
      </c>
      <c r="K19" s="51">
        <v>0</v>
      </c>
      <c r="L19" s="51"/>
      <c r="M19" s="51"/>
      <c r="N19" s="32"/>
      <c r="O19" s="61">
        <v>9666314.950000003</v>
      </c>
      <c r="P19" s="54">
        <v>9666314.950000003</v>
      </c>
      <c r="Q19" s="55">
        <v>53343382.049999997</v>
      </c>
      <c r="R19" s="43"/>
      <c r="S19" s="122">
        <v>0.18120926305234153</v>
      </c>
    </row>
    <row r="20" spans="1:19" s="9" customFormat="1" x14ac:dyDescent="0.2">
      <c r="A20" s="49"/>
      <c r="B20" s="49"/>
      <c r="C20" s="49"/>
      <c r="D20" s="49"/>
      <c r="E20" s="49"/>
      <c r="F20" s="49"/>
      <c r="G20" s="49"/>
      <c r="H20" s="50"/>
      <c r="I20" s="144"/>
      <c r="J20" s="58"/>
      <c r="K20" s="51"/>
      <c r="L20" s="51"/>
      <c r="M20" s="51"/>
      <c r="N20" s="52"/>
      <c r="O20" s="61"/>
      <c r="P20" s="54"/>
      <c r="Q20" s="55"/>
      <c r="R20" s="43"/>
      <c r="S20" s="122"/>
    </row>
    <row r="21" spans="1:19" s="9" customFormat="1" x14ac:dyDescent="0.2">
      <c r="A21" s="62" t="s">
        <v>50</v>
      </c>
      <c r="B21" s="62" t="s">
        <v>37</v>
      </c>
      <c r="C21" s="49" t="s">
        <v>31</v>
      </c>
      <c r="D21" s="49" t="s">
        <v>32</v>
      </c>
      <c r="E21" s="49" t="s">
        <v>51</v>
      </c>
      <c r="F21" s="49" t="s">
        <v>39</v>
      </c>
      <c r="G21" s="49" t="s">
        <v>35</v>
      </c>
      <c r="H21" s="50">
        <v>0</v>
      </c>
      <c r="I21" s="144">
        <v>0</v>
      </c>
      <c r="J21" s="58">
        <v>0</v>
      </c>
      <c r="K21" s="51">
        <v>0</v>
      </c>
      <c r="L21" s="49"/>
      <c r="M21" s="51">
        <v>0</v>
      </c>
      <c r="N21" s="52">
        <v>0</v>
      </c>
      <c r="O21" s="59">
        <v>0</v>
      </c>
      <c r="P21" s="54">
        <v>0</v>
      </c>
      <c r="Q21" s="55">
        <v>0</v>
      </c>
      <c r="R21" s="43"/>
      <c r="S21" s="122"/>
    </row>
    <row r="22" spans="1:19" s="9" customFormat="1" x14ac:dyDescent="0.2">
      <c r="A22" s="62" t="s">
        <v>159</v>
      </c>
      <c r="B22" s="62" t="s">
        <v>155</v>
      </c>
      <c r="C22" s="49" t="s">
        <v>153</v>
      </c>
      <c r="D22" s="49" t="s">
        <v>32</v>
      </c>
      <c r="E22" s="49" t="s">
        <v>51</v>
      </c>
      <c r="F22" s="49" t="s">
        <v>39</v>
      </c>
      <c r="G22" s="49" t="s">
        <v>35</v>
      </c>
      <c r="H22" s="50">
        <v>0</v>
      </c>
      <c r="I22" s="144">
        <v>0</v>
      </c>
      <c r="J22" s="58">
        <v>0</v>
      </c>
      <c r="K22" s="51"/>
      <c r="L22" s="51"/>
      <c r="M22" s="51">
        <v>0</v>
      </c>
      <c r="N22" s="52">
        <v>0</v>
      </c>
      <c r="O22" s="61">
        <v>0</v>
      </c>
      <c r="P22" s="54">
        <v>0</v>
      </c>
      <c r="Q22" s="55">
        <v>0</v>
      </c>
      <c r="R22" s="43"/>
      <c r="S22" s="122"/>
    </row>
    <row r="23" spans="1:19" x14ac:dyDescent="0.2">
      <c r="A23" s="40"/>
      <c r="B23" s="40"/>
      <c r="C23" s="40"/>
      <c r="D23" s="40"/>
      <c r="E23" s="40"/>
      <c r="F23" s="49"/>
      <c r="G23" s="49"/>
      <c r="H23" s="50"/>
      <c r="I23" s="142"/>
      <c r="J23" s="51"/>
      <c r="K23" s="51"/>
      <c r="L23" s="51"/>
      <c r="M23" s="51"/>
      <c r="N23" s="52"/>
      <c r="O23" s="63"/>
      <c r="P23" s="64"/>
      <c r="Q23" s="55"/>
      <c r="R23" s="44"/>
      <c r="S23" s="122"/>
    </row>
    <row r="24" spans="1:19" s="7" customFormat="1" x14ac:dyDescent="0.2">
      <c r="A24" s="40" t="s">
        <v>52</v>
      </c>
      <c r="B24" s="40" t="s">
        <v>53</v>
      </c>
      <c r="C24" s="40" t="s">
        <v>31</v>
      </c>
      <c r="D24" s="40" t="s">
        <v>32</v>
      </c>
      <c r="E24" s="40" t="s">
        <v>54</v>
      </c>
      <c r="F24" s="49" t="s">
        <v>55</v>
      </c>
      <c r="G24" s="49" t="s">
        <v>35</v>
      </c>
      <c r="H24" s="50">
        <v>0</v>
      </c>
      <c r="I24" s="142">
        <v>-286484</v>
      </c>
      <c r="J24" s="51">
        <v>3221528.21</v>
      </c>
      <c r="K24" s="51"/>
      <c r="L24" s="51"/>
      <c r="M24" s="51">
        <v>0</v>
      </c>
      <c r="N24" s="52">
        <v>0</v>
      </c>
      <c r="O24" s="59">
        <v>2935044.21</v>
      </c>
      <c r="P24" s="64">
        <v>2935044.21</v>
      </c>
      <c r="Q24" s="65">
        <v>286484</v>
      </c>
      <c r="R24" s="43"/>
      <c r="S24" s="122">
        <v>10.245054558020692</v>
      </c>
    </row>
    <row r="25" spans="1:19" s="7" customFormat="1" x14ac:dyDescent="0.2">
      <c r="A25" s="40" t="s">
        <v>160</v>
      </c>
      <c r="B25" s="40" t="s">
        <v>161</v>
      </c>
      <c r="C25" s="40" t="s">
        <v>153</v>
      </c>
      <c r="D25" s="40" t="s">
        <v>32</v>
      </c>
      <c r="E25" s="40" t="s">
        <v>54</v>
      </c>
      <c r="F25" s="49" t="s">
        <v>55</v>
      </c>
      <c r="G25" s="49" t="s">
        <v>35</v>
      </c>
      <c r="H25" s="50">
        <v>0</v>
      </c>
      <c r="I25" s="142">
        <v>-3285769</v>
      </c>
      <c r="J25" s="51">
        <v>16746554</v>
      </c>
      <c r="K25" s="51"/>
      <c r="L25" s="51"/>
      <c r="M25" s="51">
        <v>0</v>
      </c>
      <c r="N25" s="52">
        <v>0</v>
      </c>
      <c r="O25" s="59">
        <v>13460785</v>
      </c>
      <c r="P25" s="64">
        <v>13460785</v>
      </c>
      <c r="Q25" s="65">
        <v>3285769</v>
      </c>
      <c r="R25" s="43"/>
      <c r="S25" s="122">
        <v>4.0966924333390446</v>
      </c>
    </row>
    <row r="26" spans="1:19" s="8" customFormat="1" x14ac:dyDescent="0.2">
      <c r="A26" s="47"/>
      <c r="B26" s="47"/>
      <c r="C26" s="47"/>
      <c r="D26" s="40"/>
      <c r="E26" s="47"/>
      <c r="F26" s="47"/>
      <c r="G26" s="47"/>
      <c r="H26" s="47"/>
      <c r="I26" s="143"/>
      <c r="J26" s="47"/>
      <c r="K26" s="47"/>
      <c r="L26" s="47" t="s">
        <v>191</v>
      </c>
      <c r="M26" s="47"/>
      <c r="N26" s="47"/>
      <c r="O26" s="66"/>
      <c r="P26" s="64"/>
      <c r="Q26" s="65"/>
      <c r="R26" s="109"/>
      <c r="S26" s="122"/>
    </row>
    <row r="27" spans="1:19" s="7" customFormat="1" ht="12.75" customHeight="1" x14ac:dyDescent="0.2">
      <c r="A27" s="40" t="s">
        <v>56</v>
      </c>
      <c r="B27" s="40" t="s">
        <v>57</v>
      </c>
      <c r="C27" s="40" t="s">
        <v>31</v>
      </c>
      <c r="D27" s="40" t="s">
        <v>32</v>
      </c>
      <c r="E27" s="40" t="s">
        <v>202</v>
      </c>
      <c r="F27" s="49" t="s">
        <v>55</v>
      </c>
      <c r="G27" s="49" t="s">
        <v>35</v>
      </c>
      <c r="H27" s="50">
        <v>0</v>
      </c>
      <c r="I27" s="142">
        <v>0</v>
      </c>
      <c r="J27" s="51">
        <v>0</v>
      </c>
      <c r="K27" s="51"/>
      <c r="L27" s="51"/>
      <c r="M27" s="51">
        <v>0</v>
      </c>
      <c r="N27" s="52"/>
      <c r="O27" s="59">
        <v>0</v>
      </c>
      <c r="P27" s="64">
        <v>0</v>
      </c>
      <c r="Q27" s="65">
        <v>0</v>
      </c>
      <c r="R27" s="43"/>
      <c r="S27" s="122" t="e">
        <v>#DIV/0!</v>
      </c>
    </row>
    <row r="28" spans="1:19" s="7" customFormat="1" ht="12.75" customHeight="1" x14ac:dyDescent="0.2">
      <c r="A28" s="40" t="s">
        <v>162</v>
      </c>
      <c r="B28" s="40" t="s">
        <v>161</v>
      </c>
      <c r="C28" s="40" t="s">
        <v>153</v>
      </c>
      <c r="D28" s="40" t="s">
        <v>32</v>
      </c>
      <c r="E28" s="40" t="s">
        <v>202</v>
      </c>
      <c r="F28" s="49" t="s">
        <v>55</v>
      </c>
      <c r="G28" s="49" t="s">
        <v>35</v>
      </c>
      <c r="H28" s="50">
        <v>0</v>
      </c>
      <c r="I28" s="142">
        <v>0</v>
      </c>
      <c r="J28" s="51">
        <v>0</v>
      </c>
      <c r="K28" s="51"/>
      <c r="L28" s="51"/>
      <c r="M28" s="51">
        <v>0</v>
      </c>
      <c r="N28" s="52">
        <v>0</v>
      </c>
      <c r="O28" s="59">
        <v>0</v>
      </c>
      <c r="P28" s="64">
        <v>0</v>
      </c>
      <c r="Q28" s="65">
        <v>0</v>
      </c>
      <c r="R28" s="43"/>
      <c r="S28" s="122" t="e">
        <v>#DIV/0!</v>
      </c>
    </row>
    <row r="29" spans="1:19" s="7" customFormat="1" x14ac:dyDescent="0.2">
      <c r="A29" s="40"/>
      <c r="B29" s="40"/>
      <c r="C29" s="40"/>
      <c r="D29" s="40"/>
      <c r="E29" s="40"/>
      <c r="F29" s="49"/>
      <c r="G29" s="49"/>
      <c r="H29" s="50"/>
      <c r="I29" s="31"/>
      <c r="J29" s="52"/>
      <c r="K29" s="52"/>
      <c r="L29" s="52"/>
      <c r="M29" s="52"/>
      <c r="N29" s="52"/>
      <c r="O29" s="63"/>
      <c r="P29" s="64"/>
      <c r="Q29" s="55"/>
      <c r="R29" s="44"/>
      <c r="S29" s="122"/>
    </row>
    <row r="30" spans="1:19" s="7" customFormat="1" x14ac:dyDescent="0.2">
      <c r="A30" s="40" t="s">
        <v>58</v>
      </c>
      <c r="B30" s="40"/>
      <c r="C30" s="40" t="s">
        <v>31</v>
      </c>
      <c r="D30" s="40" t="s">
        <v>32</v>
      </c>
      <c r="E30" s="40" t="s">
        <v>59</v>
      </c>
      <c r="F30" s="49" t="s">
        <v>60</v>
      </c>
      <c r="G30" s="49" t="s">
        <v>35</v>
      </c>
      <c r="H30" s="50"/>
      <c r="I30" s="145">
        <v>-1048633978.53</v>
      </c>
      <c r="J30" s="51">
        <v>265517123.34999999</v>
      </c>
      <c r="K30" s="51"/>
      <c r="L30" s="51"/>
      <c r="M30" s="51">
        <v>855762201.77999997</v>
      </c>
      <c r="N30" s="172">
        <v>-72645346.599999994</v>
      </c>
      <c r="O30" s="63">
        <v>0</v>
      </c>
      <c r="P30" s="64">
        <v>0</v>
      </c>
      <c r="Q30" s="173">
        <v>1048633978.53</v>
      </c>
      <c r="R30" s="43" t="s">
        <v>237</v>
      </c>
      <c r="S30" s="122">
        <v>0</v>
      </c>
    </row>
    <row r="31" spans="1:19" s="7" customFormat="1" x14ac:dyDescent="0.2">
      <c r="A31" s="40" t="s">
        <v>163</v>
      </c>
      <c r="B31" s="40"/>
      <c r="C31" s="40" t="s">
        <v>153</v>
      </c>
      <c r="D31" s="40" t="s">
        <v>32</v>
      </c>
      <c r="E31" s="40" t="s">
        <v>59</v>
      </c>
      <c r="F31" s="49" t="s">
        <v>60</v>
      </c>
      <c r="G31" s="49" t="s">
        <v>35</v>
      </c>
      <c r="H31" s="50">
        <v>0</v>
      </c>
      <c r="I31" s="142">
        <v>0</v>
      </c>
      <c r="J31" s="51">
        <v>0</v>
      </c>
      <c r="K31" s="51">
        <v>0</v>
      </c>
      <c r="L31" s="51"/>
      <c r="M31" s="171">
        <v>0</v>
      </c>
      <c r="N31" s="31"/>
      <c r="O31" s="63">
        <v>0</v>
      </c>
      <c r="P31" s="64">
        <v>0</v>
      </c>
      <c r="Q31" s="55">
        <v>0</v>
      </c>
      <c r="R31" s="45"/>
      <c r="S31" s="122" t="e">
        <v>#DIV/0!</v>
      </c>
    </row>
    <row r="32" spans="1:19" s="7" customFormat="1" x14ac:dyDescent="0.2">
      <c r="A32" s="40"/>
      <c r="B32" s="40"/>
      <c r="C32" s="40"/>
      <c r="D32" s="40"/>
      <c r="E32" s="40"/>
      <c r="F32" s="49"/>
      <c r="G32" s="49"/>
      <c r="H32" s="50"/>
      <c r="I32" s="145"/>
      <c r="J32" s="52"/>
      <c r="K32" s="52"/>
      <c r="L32" s="52"/>
      <c r="M32" s="52"/>
      <c r="N32" s="52"/>
      <c r="O32" s="63"/>
      <c r="P32" s="64"/>
      <c r="Q32" s="55"/>
      <c r="R32" s="45"/>
      <c r="S32" s="122"/>
    </row>
    <row r="33" spans="1:19" s="7" customFormat="1" x14ac:dyDescent="0.2">
      <c r="A33" s="40" t="s">
        <v>62</v>
      </c>
      <c r="B33" s="40"/>
      <c r="C33" s="40" t="s">
        <v>31</v>
      </c>
      <c r="D33" s="40" t="s">
        <v>32</v>
      </c>
      <c r="E33" s="176" t="s">
        <v>239</v>
      </c>
      <c r="F33" s="49" t="s">
        <v>60</v>
      </c>
      <c r="G33" s="49" t="s">
        <v>35</v>
      </c>
      <c r="H33" s="50">
        <v>0</v>
      </c>
      <c r="I33" s="145">
        <v>-1453672854</v>
      </c>
      <c r="J33" s="52">
        <v>14114242.59</v>
      </c>
      <c r="K33" s="52">
        <v>0</v>
      </c>
      <c r="L33" s="52">
        <v>0</v>
      </c>
      <c r="M33" s="52">
        <v>1303446021.9100001</v>
      </c>
      <c r="N33" s="52">
        <v>0</v>
      </c>
      <c r="O33" s="63">
        <v>-136112589.5</v>
      </c>
      <c r="P33" s="64">
        <v>-136112589.5</v>
      </c>
      <c r="Q33" s="55">
        <v>1453672854</v>
      </c>
      <c r="R33" s="43" t="s">
        <v>63</v>
      </c>
      <c r="S33" s="122">
        <v>-9.3633577269786453E-2</v>
      </c>
    </row>
    <row r="34" spans="1:19" s="7" customFormat="1" x14ac:dyDescent="0.2">
      <c r="A34" s="40" t="s">
        <v>164</v>
      </c>
      <c r="B34" s="40" t="s">
        <v>165</v>
      </c>
      <c r="C34" s="40" t="s">
        <v>153</v>
      </c>
      <c r="D34" s="40" t="s">
        <v>32</v>
      </c>
      <c r="E34" s="176" t="s">
        <v>240</v>
      </c>
      <c r="F34" s="49" t="s">
        <v>60</v>
      </c>
      <c r="G34" s="49" t="s">
        <v>35</v>
      </c>
      <c r="H34" s="50">
        <v>0</v>
      </c>
      <c r="I34" s="145">
        <v>-507308463.5</v>
      </c>
      <c r="J34" s="52">
        <v>349849796.64999998</v>
      </c>
      <c r="K34" s="52"/>
      <c r="L34" s="52">
        <v>0</v>
      </c>
      <c r="M34" s="52">
        <v>171993808.77000001</v>
      </c>
      <c r="N34" s="52"/>
      <c r="O34" s="63">
        <v>14535141.919999987</v>
      </c>
      <c r="P34" s="64">
        <v>14535141.919999987</v>
      </c>
      <c r="Q34" s="55">
        <v>507308463.5</v>
      </c>
      <c r="R34" s="43" t="s">
        <v>63</v>
      </c>
      <c r="S34" s="122">
        <v>2.865148714397505E-2</v>
      </c>
    </row>
    <row r="35" spans="1:19" s="7" customFormat="1" x14ac:dyDescent="0.2">
      <c r="A35" s="40"/>
      <c r="B35" s="40"/>
      <c r="C35" s="40"/>
      <c r="D35" s="40"/>
      <c r="E35" s="67"/>
      <c r="F35" s="49"/>
      <c r="G35" s="49"/>
      <c r="H35" s="50"/>
      <c r="I35" s="145"/>
      <c r="J35" s="52"/>
      <c r="K35" s="52"/>
      <c r="L35" s="52"/>
      <c r="M35" s="52"/>
      <c r="N35" s="68">
        <v>0</v>
      </c>
      <c r="O35" s="63"/>
      <c r="P35" s="64"/>
      <c r="Q35" s="55"/>
      <c r="R35" s="43"/>
      <c r="S35" s="122"/>
    </row>
    <row r="36" spans="1:19" x14ac:dyDescent="0.2">
      <c r="A36" s="49" t="s">
        <v>64</v>
      </c>
      <c r="B36" s="49" t="s">
        <v>65</v>
      </c>
      <c r="C36" s="49" t="s">
        <v>31</v>
      </c>
      <c r="D36" s="49" t="s">
        <v>32</v>
      </c>
      <c r="E36" s="49" t="s">
        <v>66</v>
      </c>
      <c r="F36" s="49" t="s">
        <v>67</v>
      </c>
      <c r="G36" s="49" t="s">
        <v>35</v>
      </c>
      <c r="H36" s="69">
        <v>0</v>
      </c>
      <c r="I36" s="77">
        <v>-47580865</v>
      </c>
      <c r="J36" s="60"/>
      <c r="K36" s="60"/>
      <c r="L36" s="60"/>
      <c r="M36" s="60">
        <v>52580440.539999999</v>
      </c>
      <c r="N36" s="174">
        <v>-4999575.54</v>
      </c>
      <c r="O36" s="63">
        <v>0</v>
      </c>
      <c r="P36" s="64">
        <v>0</v>
      </c>
      <c r="Q36" s="55">
        <v>47580865</v>
      </c>
      <c r="R36" s="45"/>
      <c r="S36" s="122">
        <v>0</v>
      </c>
    </row>
    <row r="37" spans="1:19" x14ac:dyDescent="0.2">
      <c r="A37" s="49" t="s">
        <v>166</v>
      </c>
      <c r="B37" s="49"/>
      <c r="C37" s="49" t="s">
        <v>153</v>
      </c>
      <c r="D37" s="49" t="s">
        <v>32</v>
      </c>
      <c r="E37" s="49" t="s">
        <v>66</v>
      </c>
      <c r="F37" s="49" t="s">
        <v>67</v>
      </c>
      <c r="G37" s="49" t="s">
        <v>35</v>
      </c>
      <c r="H37" s="69">
        <v>0</v>
      </c>
      <c r="I37" s="77">
        <v>0</v>
      </c>
      <c r="J37" s="60"/>
      <c r="K37" s="60"/>
      <c r="L37" s="60"/>
      <c r="M37" s="60">
        <v>0</v>
      </c>
      <c r="N37" s="52"/>
      <c r="O37" s="63">
        <v>0</v>
      </c>
      <c r="P37" s="64">
        <v>0</v>
      </c>
      <c r="Q37" s="55">
        <v>0</v>
      </c>
      <c r="R37" s="44"/>
      <c r="S37" s="122"/>
    </row>
    <row r="38" spans="1:19" s="7" customFormat="1" x14ac:dyDescent="0.2">
      <c r="A38" s="40"/>
      <c r="B38" s="40"/>
      <c r="C38" s="40"/>
      <c r="D38" s="40"/>
      <c r="E38" s="40"/>
      <c r="F38" s="49"/>
      <c r="G38" s="49"/>
      <c r="H38" s="50"/>
      <c r="I38" s="145"/>
      <c r="J38" s="52"/>
      <c r="K38" s="52"/>
      <c r="L38" s="52"/>
      <c r="M38" s="52"/>
      <c r="N38" s="51">
        <v>0</v>
      </c>
      <c r="O38" s="63">
        <v>0</v>
      </c>
      <c r="P38" s="64"/>
      <c r="Q38" s="55"/>
      <c r="R38" s="45"/>
      <c r="S38" s="122"/>
    </row>
    <row r="39" spans="1:19" s="7" customFormat="1" x14ac:dyDescent="0.2">
      <c r="A39" s="40" t="s">
        <v>68</v>
      </c>
      <c r="B39" s="40"/>
      <c r="C39" s="40" t="s">
        <v>31</v>
      </c>
      <c r="D39" s="40" t="s">
        <v>32</v>
      </c>
      <c r="E39" s="40" t="s">
        <v>69</v>
      </c>
      <c r="F39" s="49" t="s">
        <v>70</v>
      </c>
      <c r="G39" s="49" t="s">
        <v>35</v>
      </c>
      <c r="H39" s="50">
        <v>0</v>
      </c>
      <c r="I39" s="142">
        <v>0</v>
      </c>
      <c r="J39" s="51"/>
      <c r="K39" s="51"/>
      <c r="L39" s="51"/>
      <c r="M39" s="51"/>
      <c r="N39" s="51"/>
      <c r="O39" s="63">
        <v>0</v>
      </c>
      <c r="P39" s="64">
        <v>0</v>
      </c>
      <c r="Q39" s="55">
        <v>0</v>
      </c>
      <c r="R39" s="44"/>
      <c r="S39" s="122"/>
    </row>
    <row r="40" spans="1:19" s="7" customFormat="1" x14ac:dyDescent="0.2">
      <c r="A40" s="40" t="s">
        <v>167</v>
      </c>
      <c r="B40" s="40"/>
      <c r="C40" s="40" t="s">
        <v>153</v>
      </c>
      <c r="D40" s="40" t="s">
        <v>32</v>
      </c>
      <c r="E40" s="40" t="s">
        <v>69</v>
      </c>
      <c r="F40" s="49" t="s">
        <v>70</v>
      </c>
      <c r="G40" s="49" t="s">
        <v>35</v>
      </c>
      <c r="H40" s="50">
        <v>0</v>
      </c>
      <c r="I40" s="142">
        <v>0</v>
      </c>
      <c r="J40" s="51"/>
      <c r="K40" s="51"/>
      <c r="L40" s="51"/>
      <c r="M40" s="51"/>
      <c r="N40" s="51"/>
      <c r="O40" s="63">
        <v>0</v>
      </c>
      <c r="P40" s="64">
        <v>0</v>
      </c>
      <c r="Q40" s="55">
        <v>0</v>
      </c>
      <c r="R40" s="44"/>
      <c r="S40" s="122"/>
    </row>
    <row r="41" spans="1:19" s="7" customFormat="1" x14ac:dyDescent="0.2">
      <c r="A41" s="70"/>
      <c r="B41" s="70"/>
      <c r="C41" s="40"/>
      <c r="D41" s="40"/>
      <c r="E41" s="40"/>
      <c r="F41" s="49"/>
      <c r="G41" s="49"/>
      <c r="H41" s="50"/>
      <c r="I41" s="142"/>
      <c r="J41" s="51" t="s">
        <v>191</v>
      </c>
      <c r="K41" s="51"/>
      <c r="L41" s="51"/>
      <c r="M41" s="51"/>
      <c r="N41" s="51">
        <v>0</v>
      </c>
      <c r="O41" s="63"/>
      <c r="P41" s="64"/>
      <c r="Q41" s="55"/>
      <c r="R41" s="44"/>
      <c r="S41" s="122"/>
    </row>
    <row r="42" spans="1:19" s="7" customFormat="1" x14ac:dyDescent="0.2">
      <c r="A42" s="70" t="s">
        <v>71</v>
      </c>
      <c r="B42" s="70"/>
      <c r="C42" s="40" t="s">
        <v>31</v>
      </c>
      <c r="D42" s="40" t="s">
        <v>32</v>
      </c>
      <c r="E42" s="40" t="s">
        <v>241</v>
      </c>
      <c r="F42" s="49" t="s">
        <v>72</v>
      </c>
      <c r="G42" s="49" t="s">
        <v>35</v>
      </c>
      <c r="H42" s="50">
        <v>0</v>
      </c>
      <c r="I42" s="142">
        <v>-2018118254.1300001</v>
      </c>
      <c r="J42" s="51">
        <v>247747179.56</v>
      </c>
      <c r="K42" s="51"/>
      <c r="L42" s="51"/>
      <c r="M42" s="175">
        <v>1782336199.05</v>
      </c>
      <c r="N42" s="172">
        <v>-12269771.189999999</v>
      </c>
      <c r="O42" s="63">
        <v>-304646.71000021882</v>
      </c>
      <c r="P42" s="64">
        <v>-304646.71000021882</v>
      </c>
      <c r="Q42" s="55">
        <v>2018118254.1300001</v>
      </c>
      <c r="R42" s="43" t="s">
        <v>237</v>
      </c>
      <c r="S42" s="122">
        <v>-1.5095582698227482E-4</v>
      </c>
    </row>
    <row r="43" spans="1:19" s="7" customFormat="1" x14ac:dyDescent="0.2">
      <c r="A43" s="70"/>
      <c r="B43" s="70"/>
      <c r="C43" s="40"/>
      <c r="D43" s="40"/>
      <c r="E43" s="40"/>
      <c r="F43" s="49"/>
      <c r="G43" s="49"/>
      <c r="H43" s="69"/>
      <c r="I43" s="146"/>
      <c r="J43" s="60"/>
      <c r="K43" s="60"/>
      <c r="L43" s="60"/>
      <c r="M43" s="60"/>
      <c r="N43" s="51">
        <v>0</v>
      </c>
      <c r="O43" s="63"/>
      <c r="P43" s="64"/>
      <c r="Q43" s="55"/>
      <c r="R43" s="44"/>
      <c r="S43" s="122"/>
    </row>
    <row r="44" spans="1:19" s="7" customFormat="1" x14ac:dyDescent="0.2">
      <c r="A44" s="70" t="s">
        <v>73</v>
      </c>
      <c r="B44" s="70"/>
      <c r="C44" s="40" t="s">
        <v>31</v>
      </c>
      <c r="D44" s="40" t="s">
        <v>32</v>
      </c>
      <c r="E44" s="40" t="s">
        <v>242</v>
      </c>
      <c r="F44" s="49" t="s">
        <v>72</v>
      </c>
      <c r="G44" s="49" t="s">
        <v>35</v>
      </c>
      <c r="H44" s="50">
        <v>0</v>
      </c>
      <c r="I44" s="77">
        <v>-1808454.92</v>
      </c>
      <c r="J44" s="51">
        <v>0</v>
      </c>
      <c r="K44" s="51"/>
      <c r="L44" s="51"/>
      <c r="M44" s="51">
        <v>1807096.45</v>
      </c>
      <c r="N44" s="172">
        <v>0</v>
      </c>
      <c r="O44" s="63">
        <v>-1358.4699999999721</v>
      </c>
      <c r="P44" s="64">
        <v>-1358.4699999999721</v>
      </c>
      <c r="Q44" s="55">
        <v>1808454.92</v>
      </c>
      <c r="R44" s="43" t="s">
        <v>237</v>
      </c>
      <c r="S44" s="122">
        <v>-7.5117714297239554E-4</v>
      </c>
    </row>
    <row r="45" spans="1:19" s="7" customFormat="1" x14ac:dyDescent="0.2">
      <c r="A45" s="70"/>
      <c r="B45" s="70"/>
      <c r="C45" s="40"/>
      <c r="D45" s="40"/>
      <c r="E45" s="40"/>
      <c r="F45" s="49"/>
      <c r="G45" s="49"/>
      <c r="H45" s="69"/>
      <c r="I45" s="77"/>
      <c r="J45" s="60"/>
      <c r="K45" s="60"/>
      <c r="L45" s="60"/>
      <c r="M45" s="60"/>
      <c r="N45" s="72"/>
      <c r="O45" s="63"/>
      <c r="P45" s="64"/>
      <c r="Q45" s="55"/>
      <c r="R45" s="44"/>
      <c r="S45" s="122"/>
    </row>
    <row r="46" spans="1:19" s="7" customFormat="1" x14ac:dyDescent="0.2">
      <c r="A46" s="70" t="s">
        <v>74</v>
      </c>
      <c r="B46" s="40" t="s">
        <v>203</v>
      </c>
      <c r="C46" s="40" t="s">
        <v>31</v>
      </c>
      <c r="D46" s="40" t="s">
        <v>75</v>
      </c>
      <c r="E46" s="40" t="s">
        <v>76</v>
      </c>
      <c r="F46" s="49" t="s">
        <v>77</v>
      </c>
      <c r="G46" s="49" t="s">
        <v>35</v>
      </c>
      <c r="H46" s="73">
        <v>3807.16</v>
      </c>
      <c r="I46" s="147">
        <v>-613350</v>
      </c>
      <c r="J46" s="72">
        <v>5186796.88</v>
      </c>
      <c r="K46" s="72"/>
      <c r="L46" s="72"/>
      <c r="M46" s="72">
        <v>0</v>
      </c>
      <c r="N46" s="68">
        <v>0</v>
      </c>
      <c r="O46" s="66">
        <v>4577254.04</v>
      </c>
      <c r="P46" s="64">
        <v>4577254.04</v>
      </c>
      <c r="Q46" s="55">
        <v>613350</v>
      </c>
      <c r="R46" s="45" t="s">
        <v>78</v>
      </c>
      <c r="S46" s="122">
        <v>7.4627114045813974</v>
      </c>
    </row>
    <row r="47" spans="1:19" x14ac:dyDescent="0.2">
      <c r="A47" s="70" t="s">
        <v>168</v>
      </c>
      <c r="B47" s="40" t="s">
        <v>204</v>
      </c>
      <c r="C47" s="40" t="s">
        <v>153</v>
      </c>
      <c r="D47" s="40" t="s">
        <v>75</v>
      </c>
      <c r="E47" s="40" t="s">
        <v>76</v>
      </c>
      <c r="F47" s="49" t="s">
        <v>77</v>
      </c>
      <c r="G47" s="49" t="s">
        <v>35</v>
      </c>
      <c r="H47" s="73">
        <v>-18812.97</v>
      </c>
      <c r="I47" s="147">
        <v>-121800</v>
      </c>
      <c r="J47" s="72">
        <v>1700000</v>
      </c>
      <c r="K47" s="72"/>
      <c r="L47" s="72"/>
      <c r="M47" s="72">
        <v>0</v>
      </c>
      <c r="N47" s="68">
        <v>0</v>
      </c>
      <c r="O47" s="63">
        <v>1559387.03</v>
      </c>
      <c r="P47" s="64">
        <v>1559387.03</v>
      </c>
      <c r="Q47" s="55">
        <v>121800</v>
      </c>
      <c r="R47" s="45" t="s">
        <v>169</v>
      </c>
      <c r="S47" s="122">
        <v>12.802849178981937</v>
      </c>
    </row>
    <row r="48" spans="1:19" x14ac:dyDescent="0.2">
      <c r="A48" s="70"/>
      <c r="B48" s="70"/>
      <c r="C48" s="40"/>
      <c r="D48" s="40"/>
      <c r="E48" s="40"/>
      <c r="F48" s="49"/>
      <c r="G48" s="49"/>
      <c r="H48" s="73"/>
      <c r="I48" s="147">
        <v>0</v>
      </c>
      <c r="J48" s="72"/>
      <c r="K48" s="72"/>
      <c r="L48" s="72"/>
      <c r="M48" s="72"/>
      <c r="N48" s="72">
        <v>0</v>
      </c>
      <c r="O48" s="63"/>
      <c r="P48" s="64"/>
      <c r="Q48" s="55"/>
      <c r="R48" s="44"/>
      <c r="S48" s="122"/>
    </row>
    <row r="49" spans="1:19" x14ac:dyDescent="0.2">
      <c r="A49" s="70" t="s">
        <v>79</v>
      </c>
      <c r="B49" s="40">
        <v>755056</v>
      </c>
      <c r="C49" s="40" t="s">
        <v>31</v>
      </c>
      <c r="D49" s="40" t="s">
        <v>80</v>
      </c>
      <c r="E49" s="40" t="s">
        <v>81</v>
      </c>
      <c r="F49" s="49" t="s">
        <v>82</v>
      </c>
      <c r="G49" s="49" t="s">
        <v>83</v>
      </c>
      <c r="H49" s="73">
        <v>437690.7</v>
      </c>
      <c r="I49" s="148">
        <v>-362802</v>
      </c>
      <c r="J49" s="72">
        <v>0</v>
      </c>
      <c r="K49" s="72"/>
      <c r="L49" s="72"/>
      <c r="M49" s="74">
        <v>0</v>
      </c>
      <c r="N49" s="68">
        <v>-74888.700000000012</v>
      </c>
      <c r="O49" s="63"/>
      <c r="P49" s="64">
        <v>0</v>
      </c>
      <c r="Q49" s="55">
        <v>290567.03339399997</v>
      </c>
      <c r="R49" s="43"/>
      <c r="S49" s="122"/>
    </row>
    <row r="50" spans="1:19" x14ac:dyDescent="0.2">
      <c r="A50" s="70" t="s">
        <v>170</v>
      </c>
      <c r="B50" s="40">
        <v>75055</v>
      </c>
      <c r="C50" s="40" t="s">
        <v>153</v>
      </c>
      <c r="D50" s="40" t="s">
        <v>80</v>
      </c>
      <c r="E50" s="40" t="s">
        <v>81</v>
      </c>
      <c r="F50" s="49" t="s">
        <v>82</v>
      </c>
      <c r="G50" s="49" t="s">
        <v>83</v>
      </c>
      <c r="H50" s="73">
        <v>240747.1</v>
      </c>
      <c r="I50" s="148">
        <v>-153024</v>
      </c>
      <c r="J50" s="73">
        <v>0</v>
      </c>
      <c r="K50" s="72"/>
      <c r="L50" s="72"/>
      <c r="M50" s="72"/>
      <c r="N50" s="68">
        <v>-87723.1</v>
      </c>
      <c r="O50" s="63">
        <v>0</v>
      </c>
      <c r="P50" s="64">
        <v>0</v>
      </c>
      <c r="Q50" s="55">
        <v>122556.46252799999</v>
      </c>
      <c r="R50" s="43"/>
      <c r="S50" s="122"/>
    </row>
    <row r="51" spans="1:19" x14ac:dyDescent="0.2">
      <c r="A51" s="70"/>
      <c r="B51" s="40"/>
      <c r="C51" s="40"/>
      <c r="D51" s="40"/>
      <c r="E51" s="40"/>
      <c r="F51" s="49"/>
      <c r="G51" s="49"/>
      <c r="H51" s="73"/>
      <c r="I51" s="148"/>
      <c r="J51" s="73"/>
      <c r="K51" s="72"/>
      <c r="L51" s="72"/>
      <c r="M51" s="72"/>
      <c r="N51" s="68"/>
      <c r="O51" s="63"/>
      <c r="P51" s="64"/>
      <c r="Q51" s="55"/>
      <c r="R51" s="43"/>
      <c r="S51" s="122"/>
    </row>
    <row r="52" spans="1:19" x14ac:dyDescent="0.2">
      <c r="A52" s="49" t="s">
        <v>84</v>
      </c>
      <c r="B52" s="49" t="s">
        <v>243</v>
      </c>
      <c r="C52" s="49" t="s">
        <v>31</v>
      </c>
      <c r="D52" s="49" t="s">
        <v>85</v>
      </c>
      <c r="E52" s="49" t="s">
        <v>86</v>
      </c>
      <c r="F52" s="49" t="s">
        <v>87</v>
      </c>
      <c r="G52" s="49" t="s">
        <v>83</v>
      </c>
      <c r="H52" s="73">
        <v>47695889.43</v>
      </c>
      <c r="I52" s="147">
        <v>-40689039</v>
      </c>
      <c r="J52" s="72">
        <v>0</v>
      </c>
      <c r="K52" s="72"/>
      <c r="L52" s="72"/>
      <c r="M52" s="74">
        <v>0</v>
      </c>
      <c r="N52" s="68">
        <v>-5000000</v>
      </c>
      <c r="O52" s="63">
        <v>2006850.4299999997</v>
      </c>
      <c r="P52" s="64">
        <v>1607280.4888357096</v>
      </c>
      <c r="Q52" s="55">
        <v>32587729.267982997</v>
      </c>
      <c r="R52" s="43"/>
      <c r="S52" s="122">
        <v>4.9321647286877428E-2</v>
      </c>
    </row>
    <row r="53" spans="1:19" x14ac:dyDescent="0.2">
      <c r="A53" s="49" t="s">
        <v>171</v>
      </c>
      <c r="B53" s="49" t="s">
        <v>244</v>
      </c>
      <c r="C53" s="49" t="s">
        <v>153</v>
      </c>
      <c r="D53" s="49" t="s">
        <v>85</v>
      </c>
      <c r="E53" s="49" t="s">
        <v>86</v>
      </c>
      <c r="F53" s="49" t="s">
        <v>87</v>
      </c>
      <c r="G53" s="49" t="s">
        <v>83</v>
      </c>
      <c r="H53" s="73">
        <v>54698795.5</v>
      </c>
      <c r="I53" s="148">
        <v>-38747013</v>
      </c>
      <c r="J53" s="72">
        <v>0</v>
      </c>
      <c r="K53" s="72"/>
      <c r="L53" s="72"/>
      <c r="M53" s="72">
        <v>0</v>
      </c>
      <c r="N53" s="72">
        <v>-5000000</v>
      </c>
      <c r="O53" s="63">
        <v>10951782.5</v>
      </c>
      <c r="P53" s="64">
        <v>8771249.7489024997</v>
      </c>
      <c r="Q53" s="55">
        <v>31032366.470660999</v>
      </c>
      <c r="R53" s="43"/>
      <c r="S53" s="122">
        <v>0.28264843279661322</v>
      </c>
    </row>
    <row r="54" spans="1:19" x14ac:dyDescent="0.2">
      <c r="A54" s="70"/>
      <c r="B54" s="70"/>
      <c r="C54" s="40"/>
      <c r="D54" s="40"/>
      <c r="E54" s="40"/>
      <c r="F54" s="49"/>
      <c r="G54" s="49"/>
      <c r="H54" s="73" t="s">
        <v>191</v>
      </c>
      <c r="I54" s="147"/>
      <c r="J54" s="72"/>
      <c r="K54" s="72"/>
      <c r="L54" s="72"/>
      <c r="M54" s="72"/>
      <c r="N54" s="68"/>
      <c r="O54" s="63"/>
      <c r="P54" s="64"/>
      <c r="Q54" s="55"/>
      <c r="R54" s="44"/>
      <c r="S54" s="122"/>
    </row>
    <row r="55" spans="1:19" x14ac:dyDescent="0.2">
      <c r="A55" s="70" t="s">
        <v>88</v>
      </c>
      <c r="B55" s="70" t="s">
        <v>205</v>
      </c>
      <c r="C55" s="40" t="s">
        <v>31</v>
      </c>
      <c r="D55" s="40" t="s">
        <v>206</v>
      </c>
      <c r="E55" s="40" t="s">
        <v>89</v>
      </c>
      <c r="F55" s="49" t="s">
        <v>90</v>
      </c>
      <c r="G55" s="49" t="s">
        <v>91</v>
      </c>
      <c r="H55" s="128">
        <v>385000</v>
      </c>
      <c r="I55" s="135">
        <v>-385000</v>
      </c>
      <c r="J55" s="72"/>
      <c r="K55" s="72"/>
      <c r="L55" s="72"/>
      <c r="M55" s="72"/>
      <c r="N55" s="68">
        <v>0</v>
      </c>
      <c r="O55" s="63">
        <v>0</v>
      </c>
      <c r="P55" s="64">
        <v>0</v>
      </c>
      <c r="Q55" s="55">
        <v>291368</v>
      </c>
      <c r="R55" s="44"/>
      <c r="S55" s="122">
        <v>0</v>
      </c>
    </row>
    <row r="56" spans="1:19" x14ac:dyDescent="0.2">
      <c r="A56" s="70" t="s">
        <v>172</v>
      </c>
      <c r="B56" s="70" t="s">
        <v>207</v>
      </c>
      <c r="C56" s="40" t="s">
        <v>153</v>
      </c>
      <c r="D56" s="40" t="s">
        <v>206</v>
      </c>
      <c r="E56" s="40" t="s">
        <v>89</v>
      </c>
      <c r="F56" s="49" t="s">
        <v>90</v>
      </c>
      <c r="G56" s="49" t="s">
        <v>91</v>
      </c>
      <c r="H56" s="128">
        <v>165880</v>
      </c>
      <c r="I56" s="135">
        <v>-165880</v>
      </c>
      <c r="J56" s="72"/>
      <c r="K56" s="72"/>
      <c r="L56" s="72"/>
      <c r="M56" s="75"/>
      <c r="N56" s="68">
        <v>0</v>
      </c>
      <c r="O56" s="63">
        <v>0</v>
      </c>
      <c r="P56" s="64">
        <v>0</v>
      </c>
      <c r="Q56" s="55">
        <v>125537.98400000001</v>
      </c>
      <c r="R56" s="44"/>
      <c r="S56" s="122"/>
    </row>
    <row r="57" spans="1:19" x14ac:dyDescent="0.2">
      <c r="A57" s="70" t="s">
        <v>88</v>
      </c>
      <c r="B57" s="70" t="s">
        <v>205</v>
      </c>
      <c r="C57" s="40" t="s">
        <v>31</v>
      </c>
      <c r="D57" s="40" t="s">
        <v>206</v>
      </c>
      <c r="E57" s="40" t="s">
        <v>92</v>
      </c>
      <c r="F57" s="49" t="s">
        <v>93</v>
      </c>
      <c r="G57" s="49" t="s">
        <v>94</v>
      </c>
      <c r="H57" s="127">
        <v>28574426.199999999</v>
      </c>
      <c r="I57" s="135">
        <v>-31736070</v>
      </c>
      <c r="J57" s="72"/>
      <c r="K57" s="72"/>
      <c r="L57" s="72"/>
      <c r="M57" s="72">
        <v>0</v>
      </c>
      <c r="N57" s="68">
        <v>3161643.8000000007</v>
      </c>
      <c r="O57" s="63">
        <v>0</v>
      </c>
      <c r="P57" s="64">
        <v>0</v>
      </c>
      <c r="Q57" s="55">
        <v>24846169.203000002</v>
      </c>
      <c r="R57" s="44"/>
      <c r="S57" s="122">
        <v>0</v>
      </c>
    </row>
    <row r="58" spans="1:19" x14ac:dyDescent="0.2">
      <c r="A58" s="70" t="s">
        <v>172</v>
      </c>
      <c r="B58" s="70" t="s">
        <v>208</v>
      </c>
      <c r="C58" s="40" t="s">
        <v>153</v>
      </c>
      <c r="D58" s="40" t="s">
        <v>206</v>
      </c>
      <c r="E58" s="40" t="s">
        <v>173</v>
      </c>
      <c r="F58" s="49" t="s">
        <v>93</v>
      </c>
      <c r="G58" s="49" t="s">
        <v>94</v>
      </c>
      <c r="H58" s="135">
        <v>881318.15</v>
      </c>
      <c r="I58" s="135">
        <v>-1363715</v>
      </c>
      <c r="J58" s="72"/>
      <c r="K58" s="72" t="s">
        <v>99</v>
      </c>
      <c r="L58" s="72"/>
      <c r="M58" s="72"/>
      <c r="N58" s="68">
        <v>482396.85</v>
      </c>
      <c r="O58" s="66">
        <v>0</v>
      </c>
      <c r="P58" s="64">
        <v>0</v>
      </c>
      <c r="Q58" s="55">
        <v>1067652.4735000001</v>
      </c>
      <c r="R58" s="44"/>
      <c r="S58" s="122">
        <v>0</v>
      </c>
    </row>
    <row r="59" spans="1:19" x14ac:dyDescent="0.2">
      <c r="A59" s="70"/>
      <c r="B59" s="70"/>
      <c r="C59" s="40"/>
      <c r="D59" s="40"/>
      <c r="E59" s="40"/>
      <c r="F59" s="49"/>
      <c r="G59" s="49"/>
      <c r="H59" s="128"/>
      <c r="I59" s="135"/>
      <c r="J59" s="72"/>
      <c r="K59" s="72"/>
      <c r="L59" s="72"/>
      <c r="M59" s="72"/>
      <c r="N59" s="68">
        <v>0</v>
      </c>
      <c r="O59" s="66"/>
      <c r="P59" s="64"/>
      <c r="Q59" s="55"/>
      <c r="R59" s="44"/>
      <c r="S59" s="122"/>
    </row>
    <row r="60" spans="1:19" x14ac:dyDescent="0.2">
      <c r="A60" s="70" t="s">
        <v>95</v>
      </c>
      <c r="B60" s="70" t="s">
        <v>209</v>
      </c>
      <c r="C60" s="40" t="s">
        <v>31</v>
      </c>
      <c r="D60" s="40" t="s">
        <v>96</v>
      </c>
      <c r="E60" s="40" t="s">
        <v>97</v>
      </c>
      <c r="F60" s="49" t="s">
        <v>98</v>
      </c>
      <c r="G60" s="49" t="s">
        <v>35</v>
      </c>
      <c r="H60" s="128">
        <v>7126092.1100000003</v>
      </c>
      <c r="I60" s="135">
        <v>0</v>
      </c>
      <c r="J60" s="127"/>
      <c r="K60" s="127" t="s">
        <v>99</v>
      </c>
      <c r="L60" s="127"/>
      <c r="M60" s="127"/>
      <c r="N60" s="126">
        <v>-6000000</v>
      </c>
      <c r="O60" s="66">
        <v>1126092.1100000003</v>
      </c>
      <c r="P60" s="64">
        <v>1126092.1100000003</v>
      </c>
      <c r="Q60" s="55">
        <v>0</v>
      </c>
      <c r="R60" s="43"/>
      <c r="S60" s="122"/>
    </row>
    <row r="61" spans="1:19" x14ac:dyDescent="0.2">
      <c r="A61" s="70" t="s">
        <v>95</v>
      </c>
      <c r="B61" s="70" t="s">
        <v>209</v>
      </c>
      <c r="C61" s="40" t="s">
        <v>31</v>
      </c>
      <c r="D61" s="40" t="s">
        <v>96</v>
      </c>
      <c r="E61" s="40" t="s">
        <v>97</v>
      </c>
      <c r="F61" s="49" t="s">
        <v>98</v>
      </c>
      <c r="G61" s="49" t="s">
        <v>100</v>
      </c>
      <c r="H61" s="128">
        <v>110410221</v>
      </c>
      <c r="I61" s="135">
        <v>0</v>
      </c>
      <c r="J61" s="127"/>
      <c r="K61" s="127" t="s">
        <v>99</v>
      </c>
      <c r="L61" s="127"/>
      <c r="M61" s="127"/>
      <c r="N61" s="126">
        <v>0</v>
      </c>
      <c r="O61" s="66">
        <v>110410221</v>
      </c>
      <c r="P61" s="64">
        <v>100284.49963209</v>
      </c>
      <c r="Q61" s="55">
        <v>0</v>
      </c>
      <c r="R61" s="43" t="s">
        <v>101</v>
      </c>
      <c r="S61" s="122"/>
    </row>
    <row r="62" spans="1:19" x14ac:dyDescent="0.2">
      <c r="A62" s="70" t="s">
        <v>174</v>
      </c>
      <c r="B62" s="70" t="s">
        <v>210</v>
      </c>
      <c r="C62" s="40" t="s">
        <v>153</v>
      </c>
      <c r="D62" s="40" t="s">
        <v>175</v>
      </c>
      <c r="E62" s="40" t="s">
        <v>97</v>
      </c>
      <c r="F62" s="49" t="s">
        <v>98</v>
      </c>
      <c r="G62" s="49" t="s">
        <v>35</v>
      </c>
      <c r="H62" s="128">
        <v>3950959.12</v>
      </c>
      <c r="I62" s="135">
        <v>0</v>
      </c>
      <c r="J62" s="127"/>
      <c r="K62" s="127" t="s">
        <v>99</v>
      </c>
      <c r="L62" s="127"/>
      <c r="M62" s="127"/>
      <c r="N62" s="126"/>
      <c r="O62" s="66">
        <v>3950959.12</v>
      </c>
      <c r="P62" s="64">
        <v>3950959.12</v>
      </c>
      <c r="Q62" s="55">
        <v>0</v>
      </c>
      <c r="R62" s="43"/>
      <c r="S62" s="122"/>
    </row>
    <row r="63" spans="1:19" x14ac:dyDescent="0.2">
      <c r="A63" s="70" t="s">
        <v>174</v>
      </c>
      <c r="B63" s="70" t="s">
        <v>210</v>
      </c>
      <c r="C63" s="40" t="s">
        <v>153</v>
      </c>
      <c r="D63" s="40" t="s">
        <v>175</v>
      </c>
      <c r="E63" s="40" t="s">
        <v>97</v>
      </c>
      <c r="F63" s="49" t="s">
        <v>98</v>
      </c>
      <c r="G63" s="49" t="s">
        <v>100</v>
      </c>
      <c r="H63" s="128">
        <v>0</v>
      </c>
      <c r="I63" s="135">
        <v>0</v>
      </c>
      <c r="J63" s="127"/>
      <c r="K63" s="127" t="s">
        <v>99</v>
      </c>
      <c r="L63" s="127"/>
      <c r="M63" s="127"/>
      <c r="N63" s="126">
        <v>0</v>
      </c>
      <c r="O63" s="66">
        <v>0</v>
      </c>
      <c r="P63" s="64">
        <v>0</v>
      </c>
      <c r="Q63" s="55">
        <v>0</v>
      </c>
      <c r="R63" s="43" t="s">
        <v>176</v>
      </c>
      <c r="S63" s="122"/>
    </row>
    <row r="64" spans="1:19" x14ac:dyDescent="0.2">
      <c r="A64" s="70"/>
      <c r="B64" s="70"/>
      <c r="C64" s="40"/>
      <c r="D64" s="40"/>
      <c r="E64" s="40"/>
      <c r="F64" s="49"/>
      <c r="G64" s="49"/>
      <c r="H64" s="128"/>
      <c r="I64" s="135"/>
      <c r="J64" s="127"/>
      <c r="K64" s="127"/>
      <c r="L64" s="127"/>
      <c r="M64" s="127"/>
      <c r="N64" s="126"/>
      <c r="O64" s="66"/>
      <c r="P64" s="64"/>
      <c r="Q64" s="55"/>
      <c r="R64" s="44"/>
      <c r="S64" s="122"/>
    </row>
    <row r="65" spans="1:19" x14ac:dyDescent="0.2">
      <c r="A65" s="70" t="s">
        <v>102</v>
      </c>
      <c r="B65" s="70" t="s">
        <v>211</v>
      </c>
      <c r="C65" s="40" t="s">
        <v>31</v>
      </c>
      <c r="D65" s="70" t="s">
        <v>212</v>
      </c>
      <c r="E65" s="49" t="s">
        <v>103</v>
      </c>
      <c r="F65" s="49" t="s">
        <v>104</v>
      </c>
      <c r="G65" s="49" t="s">
        <v>105</v>
      </c>
      <c r="H65" s="128">
        <v>151551739.91999999</v>
      </c>
      <c r="I65" s="135">
        <v>-160459450</v>
      </c>
      <c r="J65" s="127"/>
      <c r="K65" s="127"/>
      <c r="L65" s="127"/>
      <c r="M65" s="127">
        <v>0</v>
      </c>
      <c r="N65" s="68">
        <v>8907710.0800000131</v>
      </c>
      <c r="O65" s="63">
        <v>0</v>
      </c>
      <c r="P65" s="64">
        <v>0</v>
      </c>
      <c r="Q65" s="55">
        <v>20690028.190274499</v>
      </c>
      <c r="R65" s="43"/>
      <c r="S65" s="122">
        <v>0</v>
      </c>
    </row>
    <row r="66" spans="1:19" x14ac:dyDescent="0.2">
      <c r="A66" s="70" t="s">
        <v>177</v>
      </c>
      <c r="B66" s="70" t="s">
        <v>213</v>
      </c>
      <c r="C66" s="40" t="s">
        <v>153</v>
      </c>
      <c r="D66" s="70" t="s">
        <v>212</v>
      </c>
      <c r="E66" s="49" t="s">
        <v>103</v>
      </c>
      <c r="F66" s="49" t="s">
        <v>104</v>
      </c>
      <c r="G66" s="49" t="s">
        <v>105</v>
      </c>
      <c r="H66" s="128">
        <v>14925600</v>
      </c>
      <c r="I66" s="135">
        <v>-15211600</v>
      </c>
      <c r="J66" s="127"/>
      <c r="K66" s="127"/>
      <c r="L66" s="127"/>
      <c r="M66" s="127"/>
      <c r="N66" s="68">
        <v>286000</v>
      </c>
      <c r="O66" s="63">
        <v>0</v>
      </c>
      <c r="P66" s="64">
        <v>0</v>
      </c>
      <c r="Q66" s="55">
        <v>1961420.3639560002</v>
      </c>
      <c r="R66" s="43"/>
      <c r="S66" s="122">
        <v>0</v>
      </c>
    </row>
    <row r="67" spans="1:19" x14ac:dyDescent="0.2">
      <c r="A67" s="70"/>
      <c r="B67" s="70"/>
      <c r="C67" s="40"/>
      <c r="D67" s="40"/>
      <c r="E67" s="40"/>
      <c r="F67" s="49"/>
      <c r="G67" s="49"/>
      <c r="H67" s="128"/>
      <c r="I67" s="135"/>
      <c r="J67" s="72"/>
      <c r="K67" s="72"/>
      <c r="L67" s="72"/>
      <c r="M67" s="72"/>
      <c r="N67" s="68">
        <v>0</v>
      </c>
      <c r="O67" s="63"/>
      <c r="P67" s="64"/>
      <c r="Q67" s="55"/>
      <c r="R67" s="44"/>
      <c r="S67" s="122"/>
    </row>
    <row r="68" spans="1:19" x14ac:dyDescent="0.2">
      <c r="A68" s="70" t="s">
        <v>106</v>
      </c>
      <c r="B68" s="70" t="s">
        <v>214</v>
      </c>
      <c r="C68" s="40" t="s">
        <v>31</v>
      </c>
      <c r="D68" s="40" t="s">
        <v>215</v>
      </c>
      <c r="E68" s="40" t="s">
        <v>107</v>
      </c>
      <c r="F68" s="49" t="s">
        <v>108</v>
      </c>
      <c r="G68" s="49" t="s">
        <v>35</v>
      </c>
      <c r="H68" s="128">
        <v>17372606.210000001</v>
      </c>
      <c r="I68" s="135">
        <v>-8563885</v>
      </c>
      <c r="J68" s="72"/>
      <c r="K68" s="72"/>
      <c r="L68" s="72"/>
      <c r="M68" s="72"/>
      <c r="N68" s="174">
        <v>-1000000</v>
      </c>
      <c r="O68" s="66">
        <v>7808721.2100000009</v>
      </c>
      <c r="P68" s="64">
        <v>7808721.2100000009</v>
      </c>
      <c r="Q68" s="55">
        <v>8563885</v>
      </c>
      <c r="R68" s="43"/>
      <c r="S68" s="122">
        <v>0.91181995204279376</v>
      </c>
    </row>
    <row r="69" spans="1:19" x14ac:dyDescent="0.2">
      <c r="A69" s="70" t="s">
        <v>106</v>
      </c>
      <c r="B69" s="70" t="s">
        <v>214</v>
      </c>
      <c r="C69" s="40" t="s">
        <v>31</v>
      </c>
      <c r="D69" s="40" t="s">
        <v>215</v>
      </c>
      <c r="E69" s="40" t="s">
        <v>107</v>
      </c>
      <c r="F69" s="49" t="s">
        <v>108</v>
      </c>
      <c r="G69" s="49" t="s">
        <v>109</v>
      </c>
      <c r="H69" s="128">
        <v>5373983000</v>
      </c>
      <c r="I69" s="135">
        <v>-2064826000</v>
      </c>
      <c r="J69" s="72"/>
      <c r="K69" s="72"/>
      <c r="L69" s="72"/>
      <c r="M69" s="72"/>
      <c r="N69" s="174">
        <v>-1000000000</v>
      </c>
      <c r="O69" s="63">
        <v>2309157000</v>
      </c>
      <c r="P69" s="64">
        <v>19318638.377699997</v>
      </c>
      <c r="Q69" s="55">
        <v>17274540.798599999</v>
      </c>
      <c r="R69" s="43"/>
      <c r="S69" s="122">
        <v>1.1183300675214278</v>
      </c>
    </row>
    <row r="70" spans="1:19" x14ac:dyDescent="0.2">
      <c r="A70" s="70" t="s">
        <v>106</v>
      </c>
      <c r="B70" s="70" t="s">
        <v>214</v>
      </c>
      <c r="C70" s="40" t="s">
        <v>31</v>
      </c>
      <c r="D70" s="40" t="s">
        <v>215</v>
      </c>
      <c r="E70" s="40" t="s">
        <v>107</v>
      </c>
      <c r="F70" s="49" t="s">
        <v>108</v>
      </c>
      <c r="G70" s="49" t="s">
        <v>110</v>
      </c>
      <c r="H70" s="128">
        <v>5287055.5</v>
      </c>
      <c r="I70" s="135">
        <v>-1931160</v>
      </c>
      <c r="J70" s="72"/>
      <c r="K70" s="72"/>
      <c r="L70" s="72"/>
      <c r="M70" s="72"/>
      <c r="N70" s="174">
        <v>-1000000</v>
      </c>
      <c r="O70" s="63">
        <v>2355895.5</v>
      </c>
      <c r="P70" s="64">
        <v>1732403.4917541449</v>
      </c>
      <c r="Q70" s="55">
        <v>1420075.0106003999</v>
      </c>
      <c r="R70" s="44"/>
      <c r="S70" s="122">
        <v>1.2199380165289255</v>
      </c>
    </row>
    <row r="71" spans="1:19" x14ac:dyDescent="0.2">
      <c r="A71" s="70" t="s">
        <v>178</v>
      </c>
      <c r="B71" s="70" t="s">
        <v>216</v>
      </c>
      <c r="C71" s="40" t="s">
        <v>153</v>
      </c>
      <c r="D71" s="40" t="s">
        <v>215</v>
      </c>
      <c r="E71" s="40" t="s">
        <v>107</v>
      </c>
      <c r="F71" s="49" t="s">
        <v>108</v>
      </c>
      <c r="G71" s="49" t="s">
        <v>35</v>
      </c>
      <c r="H71" s="128">
        <v>1606074.11</v>
      </c>
      <c r="I71" s="135">
        <v>-35750</v>
      </c>
      <c r="J71" s="72"/>
      <c r="K71" s="72"/>
      <c r="L71" s="72"/>
      <c r="M71" s="72"/>
      <c r="N71" s="68">
        <v>0</v>
      </c>
      <c r="O71" s="63">
        <v>1570324.11</v>
      </c>
      <c r="P71" s="64">
        <v>1570324.11</v>
      </c>
      <c r="Q71" s="55">
        <v>35750</v>
      </c>
      <c r="R71" s="44"/>
      <c r="S71" s="122">
        <v>43.925149930069935</v>
      </c>
    </row>
    <row r="72" spans="1:19" x14ac:dyDescent="0.2">
      <c r="A72" s="70" t="s">
        <v>178</v>
      </c>
      <c r="B72" s="70" t="s">
        <v>216</v>
      </c>
      <c r="C72" s="40" t="s">
        <v>153</v>
      </c>
      <c r="D72" s="40" t="s">
        <v>215</v>
      </c>
      <c r="E72" s="40" t="s">
        <v>107</v>
      </c>
      <c r="F72" s="49" t="s">
        <v>108</v>
      </c>
      <c r="G72" s="49" t="s">
        <v>109</v>
      </c>
      <c r="H72" s="128">
        <v>474132159</v>
      </c>
      <c r="I72" s="135">
        <v>-67320000</v>
      </c>
      <c r="J72" s="72"/>
      <c r="K72" s="76"/>
      <c r="L72" s="72"/>
      <c r="M72" s="72"/>
      <c r="N72" s="68">
        <v>0</v>
      </c>
      <c r="O72" s="63">
        <v>406812159</v>
      </c>
      <c r="P72" s="64">
        <v>3403431.2034099</v>
      </c>
      <c r="Q72" s="55">
        <v>563205.85199999996</v>
      </c>
      <c r="R72" s="44"/>
      <c r="S72" s="122">
        <v>6.0429613636363637</v>
      </c>
    </row>
    <row r="73" spans="1:19" x14ac:dyDescent="0.2">
      <c r="A73" s="70" t="s">
        <v>178</v>
      </c>
      <c r="B73" s="70" t="s">
        <v>216</v>
      </c>
      <c r="C73" s="40" t="s">
        <v>153</v>
      </c>
      <c r="D73" s="40" t="s">
        <v>215</v>
      </c>
      <c r="E73" s="40" t="s">
        <v>107</v>
      </c>
      <c r="F73" s="49" t="s">
        <v>108</v>
      </c>
      <c r="G73" s="49" t="s">
        <v>110</v>
      </c>
      <c r="H73" s="128">
        <v>598607</v>
      </c>
      <c r="I73" s="135">
        <v>-34650</v>
      </c>
      <c r="J73" s="72"/>
      <c r="K73" s="72"/>
      <c r="L73" s="72"/>
      <c r="M73" s="72"/>
      <c r="N73" s="60"/>
      <c r="O73" s="63">
        <v>563957</v>
      </c>
      <c r="P73" s="64">
        <v>414704.75918782997</v>
      </c>
      <c r="Q73" s="55">
        <v>25479.814783499998</v>
      </c>
      <c r="R73" s="44"/>
      <c r="S73" s="122">
        <v>16.275815295815296</v>
      </c>
    </row>
    <row r="74" spans="1:19" x14ac:dyDescent="0.2">
      <c r="A74" s="70"/>
      <c r="B74" s="70"/>
      <c r="C74" s="40"/>
      <c r="D74" s="40"/>
      <c r="E74" s="40"/>
      <c r="F74" s="49"/>
      <c r="G74" s="49"/>
      <c r="H74" s="69" t="s">
        <v>191</v>
      </c>
      <c r="I74" s="77"/>
      <c r="J74" s="60"/>
      <c r="K74" s="60"/>
      <c r="L74" s="60"/>
      <c r="M74" s="60"/>
      <c r="N74" s="68"/>
      <c r="O74" s="63"/>
      <c r="P74" s="64"/>
      <c r="Q74" s="55"/>
      <c r="R74" s="44"/>
      <c r="S74" s="122"/>
    </row>
    <row r="75" spans="1:19" x14ac:dyDescent="0.2">
      <c r="A75" s="49" t="s">
        <v>111</v>
      </c>
      <c r="B75" s="49" t="s">
        <v>217</v>
      </c>
      <c r="C75" s="49" t="s">
        <v>31</v>
      </c>
      <c r="D75" s="49" t="s">
        <v>218</v>
      </c>
      <c r="E75" s="49" t="s">
        <v>112</v>
      </c>
      <c r="F75" s="49" t="s">
        <v>113</v>
      </c>
      <c r="G75" s="49" t="s">
        <v>35</v>
      </c>
      <c r="H75" s="159">
        <v>22932793.84</v>
      </c>
      <c r="I75" s="135">
        <v>-24589604.530000001</v>
      </c>
      <c r="J75" s="60"/>
      <c r="K75" s="60"/>
      <c r="L75" s="60"/>
      <c r="M75" s="68">
        <v>0</v>
      </c>
      <c r="N75" s="68">
        <v>1656810.6900000013</v>
      </c>
      <c r="O75" s="63">
        <v>0</v>
      </c>
      <c r="P75" s="64">
        <v>0</v>
      </c>
      <c r="Q75" s="55">
        <v>24589604.530000001</v>
      </c>
      <c r="R75" s="44"/>
      <c r="S75" s="122">
        <v>0</v>
      </c>
    </row>
    <row r="76" spans="1:19" x14ac:dyDescent="0.2">
      <c r="A76" s="49" t="s">
        <v>111</v>
      </c>
      <c r="B76" s="49" t="s">
        <v>217</v>
      </c>
      <c r="C76" s="49" t="s">
        <v>31</v>
      </c>
      <c r="D76" s="49" t="s">
        <v>218</v>
      </c>
      <c r="E76" s="49" t="s">
        <v>112</v>
      </c>
      <c r="F76" s="49" t="s">
        <v>113</v>
      </c>
      <c r="G76" s="49" t="s">
        <v>109</v>
      </c>
      <c r="H76" s="69">
        <v>0</v>
      </c>
      <c r="I76" s="135">
        <v>0</v>
      </c>
      <c r="J76" s="60"/>
      <c r="K76" s="60"/>
      <c r="L76" s="60"/>
      <c r="M76" s="60">
        <v>0</v>
      </c>
      <c r="N76" s="68">
        <v>0</v>
      </c>
      <c r="O76" s="63">
        <v>0</v>
      </c>
      <c r="P76" s="64">
        <v>0</v>
      </c>
      <c r="Q76" s="55">
        <v>0</v>
      </c>
      <c r="R76" s="44"/>
      <c r="S76" s="122"/>
    </row>
    <row r="77" spans="1:19" x14ac:dyDescent="0.2">
      <c r="A77" s="49" t="s">
        <v>111</v>
      </c>
      <c r="B77" s="49" t="s">
        <v>217</v>
      </c>
      <c r="C77" s="49" t="s">
        <v>31</v>
      </c>
      <c r="D77" s="49" t="s">
        <v>218</v>
      </c>
      <c r="E77" s="49" t="s">
        <v>112</v>
      </c>
      <c r="F77" s="49" t="s">
        <v>113</v>
      </c>
      <c r="G77" s="49" t="s">
        <v>114</v>
      </c>
      <c r="H77" s="159">
        <v>8137467.0099999998</v>
      </c>
      <c r="I77" s="135">
        <v>-7874006</v>
      </c>
      <c r="J77" s="60"/>
      <c r="K77" s="60"/>
      <c r="L77" s="60"/>
      <c r="M77" s="60">
        <v>0</v>
      </c>
      <c r="N77" s="68">
        <v>-263461.00999999978</v>
      </c>
      <c r="O77" s="63">
        <v>0</v>
      </c>
      <c r="P77" s="64">
        <v>0</v>
      </c>
      <c r="Q77" s="55">
        <v>12166126.670599999</v>
      </c>
      <c r="R77" s="45"/>
      <c r="S77" s="122">
        <v>0</v>
      </c>
    </row>
    <row r="78" spans="1:19" x14ac:dyDescent="0.2">
      <c r="A78" s="49" t="s">
        <v>111</v>
      </c>
      <c r="B78" s="49" t="s">
        <v>217</v>
      </c>
      <c r="C78" s="49" t="s">
        <v>31</v>
      </c>
      <c r="D78" s="49" t="s">
        <v>218</v>
      </c>
      <c r="E78" s="49" t="s">
        <v>112</v>
      </c>
      <c r="F78" s="49" t="s">
        <v>113</v>
      </c>
      <c r="G78" s="49" t="s">
        <v>115</v>
      </c>
      <c r="H78" s="159">
        <v>389784</v>
      </c>
      <c r="I78" s="135">
        <v>-370350</v>
      </c>
      <c r="J78" s="60"/>
      <c r="K78" s="60"/>
      <c r="L78" s="60"/>
      <c r="M78" s="60">
        <v>-42548</v>
      </c>
      <c r="N78" s="68">
        <v>23114</v>
      </c>
      <c r="O78" s="63">
        <v>0</v>
      </c>
      <c r="P78" s="64">
        <v>0</v>
      </c>
      <c r="Q78" s="55">
        <v>390582.15383699996</v>
      </c>
      <c r="R78" s="44"/>
      <c r="S78" s="122">
        <v>0</v>
      </c>
    </row>
    <row r="79" spans="1:19" x14ac:dyDescent="0.2">
      <c r="A79" s="49" t="s">
        <v>111</v>
      </c>
      <c r="B79" s="49" t="s">
        <v>217</v>
      </c>
      <c r="C79" s="49" t="s">
        <v>31</v>
      </c>
      <c r="D79" s="49" t="s">
        <v>218</v>
      </c>
      <c r="E79" s="49" t="s">
        <v>112</v>
      </c>
      <c r="F79" s="49" t="s">
        <v>113</v>
      </c>
      <c r="G79" s="49" t="s">
        <v>61</v>
      </c>
      <c r="H79" s="159">
        <v>115341179.51000001</v>
      </c>
      <c r="I79" s="135">
        <v>-108849785.90000001</v>
      </c>
      <c r="J79" s="60"/>
      <c r="K79" s="60"/>
      <c r="L79" s="60"/>
      <c r="M79" s="60">
        <v>0</v>
      </c>
      <c r="N79" s="68">
        <v>-6491393.6099999994</v>
      </c>
      <c r="O79" s="63">
        <v>0</v>
      </c>
      <c r="P79" s="64">
        <v>0</v>
      </c>
      <c r="Q79" s="55">
        <v>122085919.86544</v>
      </c>
      <c r="R79" s="44"/>
      <c r="S79" s="122">
        <v>0</v>
      </c>
    </row>
    <row r="80" spans="1:19" x14ac:dyDescent="0.2">
      <c r="A80" s="49" t="s">
        <v>111</v>
      </c>
      <c r="B80" s="49" t="s">
        <v>217</v>
      </c>
      <c r="C80" s="49" t="s">
        <v>31</v>
      </c>
      <c r="D80" s="49" t="s">
        <v>218</v>
      </c>
      <c r="E80" s="49" t="s">
        <v>112</v>
      </c>
      <c r="F80" s="49" t="s">
        <v>113</v>
      </c>
      <c r="G80" s="49" t="s">
        <v>116</v>
      </c>
      <c r="H80" s="69">
        <v>0</v>
      </c>
      <c r="I80" s="135"/>
      <c r="J80" s="60"/>
      <c r="K80" s="60"/>
      <c r="L80" s="60"/>
      <c r="M80" s="60"/>
      <c r="N80" s="68">
        <v>0</v>
      </c>
      <c r="O80" s="63">
        <v>0</v>
      </c>
      <c r="P80" s="64">
        <v>0</v>
      </c>
      <c r="Q80" s="55">
        <v>0</v>
      </c>
      <c r="R80" s="44"/>
      <c r="S80" s="122"/>
    </row>
    <row r="81" spans="1:19" x14ac:dyDescent="0.2">
      <c r="A81" s="49" t="s">
        <v>111</v>
      </c>
      <c r="B81" s="49" t="s">
        <v>217</v>
      </c>
      <c r="C81" s="49" t="s">
        <v>31</v>
      </c>
      <c r="D81" s="49" t="s">
        <v>218</v>
      </c>
      <c r="E81" s="49" t="s">
        <v>112</v>
      </c>
      <c r="F81" s="49" t="s">
        <v>113</v>
      </c>
      <c r="G81" s="49" t="s">
        <v>117</v>
      </c>
      <c r="H81" s="159">
        <v>3861342.27</v>
      </c>
      <c r="I81" s="135">
        <v>-6518765</v>
      </c>
      <c r="J81" s="60"/>
      <c r="K81" s="60"/>
      <c r="L81" s="60"/>
      <c r="M81" s="60">
        <v>406514.78</v>
      </c>
      <c r="N81" s="68">
        <v>2250907.9500000002</v>
      </c>
      <c r="O81" s="63">
        <v>0</v>
      </c>
      <c r="P81" s="64">
        <v>0</v>
      </c>
      <c r="Q81" s="55">
        <v>781823.38676420006</v>
      </c>
      <c r="R81" s="44"/>
      <c r="S81" s="122">
        <v>0</v>
      </c>
    </row>
    <row r="82" spans="1:19" x14ac:dyDescent="0.2">
      <c r="A82" s="49" t="s">
        <v>111</v>
      </c>
      <c r="B82" s="49" t="s">
        <v>217</v>
      </c>
      <c r="C82" s="49" t="s">
        <v>31</v>
      </c>
      <c r="D82" s="49" t="s">
        <v>218</v>
      </c>
      <c r="E82" s="49" t="s">
        <v>112</v>
      </c>
      <c r="F82" s="49" t="s">
        <v>113</v>
      </c>
      <c r="G82" s="49" t="s">
        <v>118</v>
      </c>
      <c r="H82" s="159">
        <v>2163144.13</v>
      </c>
      <c r="I82" s="135">
        <v>-3991000</v>
      </c>
      <c r="J82" s="60"/>
      <c r="K82" s="60"/>
      <c r="L82" s="60"/>
      <c r="M82" s="60">
        <v>0</v>
      </c>
      <c r="N82" s="68">
        <v>0</v>
      </c>
      <c r="O82" s="63">
        <v>-1827855.87</v>
      </c>
      <c r="P82" s="64">
        <v>-156870.57548919661</v>
      </c>
      <c r="Q82" s="55">
        <v>342516.32037999999</v>
      </c>
      <c r="R82" s="44"/>
      <c r="S82" s="122">
        <v>-0.45799445502380359</v>
      </c>
    </row>
    <row r="83" spans="1:19" x14ac:dyDescent="0.2">
      <c r="A83" s="49" t="s">
        <v>111</v>
      </c>
      <c r="B83" s="49" t="s">
        <v>217</v>
      </c>
      <c r="C83" s="49" t="s">
        <v>31</v>
      </c>
      <c r="D83" s="49" t="s">
        <v>218</v>
      </c>
      <c r="E83" s="49" t="s">
        <v>112</v>
      </c>
      <c r="F83" s="49" t="s">
        <v>113</v>
      </c>
      <c r="G83" s="49" t="s">
        <v>119</v>
      </c>
      <c r="H83" s="159">
        <v>134137.60000000001</v>
      </c>
      <c r="I83" s="135">
        <v>0</v>
      </c>
      <c r="J83" s="60"/>
      <c r="K83" s="60"/>
      <c r="L83" s="60"/>
      <c r="M83" s="60">
        <v>0</v>
      </c>
      <c r="N83" s="68">
        <v>0</v>
      </c>
      <c r="O83" s="63">
        <v>134137.60000000001</v>
      </c>
      <c r="P83" s="64">
        <v>36253.405369152002</v>
      </c>
      <c r="Q83" s="55">
        <v>0</v>
      </c>
      <c r="R83" s="44"/>
      <c r="S83" s="122" t="e">
        <v>#DIV/0!</v>
      </c>
    </row>
    <row r="84" spans="1:19" x14ac:dyDescent="0.2">
      <c r="A84" s="49" t="s">
        <v>111</v>
      </c>
      <c r="B84" s="49" t="s">
        <v>217</v>
      </c>
      <c r="C84" s="49" t="s">
        <v>31</v>
      </c>
      <c r="D84" s="49" t="s">
        <v>218</v>
      </c>
      <c r="E84" s="49" t="s">
        <v>112</v>
      </c>
      <c r="F84" s="49" t="s">
        <v>113</v>
      </c>
      <c r="G84" s="49" t="s">
        <v>120</v>
      </c>
      <c r="H84" s="69">
        <v>17377.310000000001</v>
      </c>
      <c r="I84" s="135">
        <v>0</v>
      </c>
      <c r="J84" s="60"/>
      <c r="K84" s="60"/>
      <c r="L84" s="60"/>
      <c r="M84" s="60"/>
      <c r="N84" s="68">
        <v>0</v>
      </c>
      <c r="O84" s="63">
        <v>17377.310000000001</v>
      </c>
      <c r="P84" s="64">
        <v>6905.3487028361005</v>
      </c>
      <c r="Q84" s="55">
        <v>0</v>
      </c>
      <c r="R84" s="44"/>
      <c r="S84" s="122" t="e">
        <v>#DIV/0!</v>
      </c>
    </row>
    <row r="85" spans="1:19" x14ac:dyDescent="0.2">
      <c r="A85" s="49" t="s">
        <v>179</v>
      </c>
      <c r="B85" s="49" t="s">
        <v>219</v>
      </c>
      <c r="C85" s="49" t="s">
        <v>153</v>
      </c>
      <c r="D85" s="49" t="s">
        <v>218</v>
      </c>
      <c r="E85" s="49" t="s">
        <v>180</v>
      </c>
      <c r="F85" s="49" t="s">
        <v>113</v>
      </c>
      <c r="G85" s="49" t="s">
        <v>35</v>
      </c>
      <c r="H85" s="69">
        <v>0</v>
      </c>
      <c r="I85" s="135"/>
      <c r="J85" s="60">
        <v>0</v>
      </c>
      <c r="K85" s="60"/>
      <c r="L85" s="60"/>
      <c r="M85" s="60"/>
      <c r="N85" s="68">
        <v>0</v>
      </c>
      <c r="O85" s="63">
        <v>0</v>
      </c>
      <c r="P85" s="64">
        <v>0</v>
      </c>
      <c r="Q85" s="55">
        <v>0</v>
      </c>
      <c r="R85" s="44"/>
      <c r="S85" s="122"/>
    </row>
    <row r="86" spans="1:19" x14ac:dyDescent="0.2">
      <c r="A86" s="49" t="s">
        <v>179</v>
      </c>
      <c r="B86" s="49" t="s">
        <v>219</v>
      </c>
      <c r="C86" s="49" t="s">
        <v>153</v>
      </c>
      <c r="D86" s="49" t="s">
        <v>218</v>
      </c>
      <c r="E86" s="49" t="s">
        <v>180</v>
      </c>
      <c r="F86" s="49" t="s">
        <v>113</v>
      </c>
      <c r="G86" s="49" t="s">
        <v>109</v>
      </c>
      <c r="H86" s="69">
        <v>0</v>
      </c>
      <c r="I86" s="135">
        <v>0</v>
      </c>
      <c r="J86" s="60"/>
      <c r="K86" s="60"/>
      <c r="L86" s="60"/>
      <c r="M86" s="60"/>
      <c r="N86" s="68">
        <v>0</v>
      </c>
      <c r="O86" s="63">
        <v>0</v>
      </c>
      <c r="P86" s="64">
        <v>0</v>
      </c>
      <c r="Q86" s="55">
        <v>0</v>
      </c>
      <c r="R86" s="44"/>
      <c r="S86" s="122"/>
    </row>
    <row r="87" spans="1:19" x14ac:dyDescent="0.2">
      <c r="A87" s="49" t="s">
        <v>179</v>
      </c>
      <c r="B87" s="49" t="s">
        <v>219</v>
      </c>
      <c r="C87" s="49" t="s">
        <v>153</v>
      </c>
      <c r="D87" s="49" t="s">
        <v>218</v>
      </c>
      <c r="E87" s="49" t="s">
        <v>180</v>
      </c>
      <c r="F87" s="49" t="s">
        <v>113</v>
      </c>
      <c r="G87" s="49" t="s">
        <v>114</v>
      </c>
      <c r="H87" s="69">
        <v>0</v>
      </c>
      <c r="I87" s="135">
        <v>0</v>
      </c>
      <c r="J87" s="60"/>
      <c r="K87" s="60"/>
      <c r="L87" s="60"/>
      <c r="M87" s="60"/>
      <c r="N87" s="68">
        <v>0</v>
      </c>
      <c r="O87" s="63">
        <v>0</v>
      </c>
      <c r="P87" s="64">
        <v>0</v>
      </c>
      <c r="Q87" s="55">
        <v>0</v>
      </c>
      <c r="R87" s="44"/>
      <c r="S87" s="122"/>
    </row>
    <row r="88" spans="1:19" x14ac:dyDescent="0.2">
      <c r="A88" s="49" t="s">
        <v>179</v>
      </c>
      <c r="B88" s="49" t="s">
        <v>219</v>
      </c>
      <c r="C88" s="49" t="s">
        <v>153</v>
      </c>
      <c r="D88" s="49" t="s">
        <v>218</v>
      </c>
      <c r="E88" s="49" t="s">
        <v>180</v>
      </c>
      <c r="F88" s="49" t="s">
        <v>113</v>
      </c>
      <c r="G88" s="49" t="s">
        <v>181</v>
      </c>
      <c r="H88" s="69">
        <v>0</v>
      </c>
      <c r="I88" s="135">
        <v>0</v>
      </c>
      <c r="J88" s="60"/>
      <c r="K88" s="60"/>
      <c r="L88" s="60"/>
      <c r="M88" s="60"/>
      <c r="N88" s="68">
        <v>0</v>
      </c>
      <c r="O88" s="63">
        <v>0</v>
      </c>
      <c r="P88" s="64">
        <v>0</v>
      </c>
      <c r="Q88" s="55">
        <v>0</v>
      </c>
      <c r="R88" s="44"/>
      <c r="S88" s="122"/>
    </row>
    <row r="89" spans="1:19" x14ac:dyDescent="0.2">
      <c r="A89" s="49" t="s">
        <v>179</v>
      </c>
      <c r="B89" s="49" t="s">
        <v>219</v>
      </c>
      <c r="C89" s="49" t="s">
        <v>153</v>
      </c>
      <c r="D89" s="49" t="s">
        <v>218</v>
      </c>
      <c r="E89" s="49" t="s">
        <v>180</v>
      </c>
      <c r="F89" s="49" t="s">
        <v>113</v>
      </c>
      <c r="G89" s="49" t="s">
        <v>115</v>
      </c>
      <c r="H89" s="69">
        <v>0</v>
      </c>
      <c r="I89" s="135">
        <v>0</v>
      </c>
      <c r="J89" s="60"/>
      <c r="K89" s="60"/>
      <c r="L89" s="60"/>
      <c r="M89" s="60">
        <v>0</v>
      </c>
      <c r="N89" s="68">
        <v>0</v>
      </c>
      <c r="O89" s="63">
        <v>0</v>
      </c>
      <c r="P89" s="64">
        <v>0</v>
      </c>
      <c r="Q89" s="55">
        <v>0</v>
      </c>
      <c r="R89" s="44"/>
      <c r="S89" s="122"/>
    </row>
    <row r="90" spans="1:19" x14ac:dyDescent="0.2">
      <c r="A90" s="49" t="s">
        <v>179</v>
      </c>
      <c r="B90" s="49" t="s">
        <v>219</v>
      </c>
      <c r="C90" s="49" t="s">
        <v>153</v>
      </c>
      <c r="D90" s="49" t="s">
        <v>218</v>
      </c>
      <c r="E90" s="49" t="s">
        <v>180</v>
      </c>
      <c r="F90" s="49" t="s">
        <v>113</v>
      </c>
      <c r="G90" s="49" t="s">
        <v>61</v>
      </c>
      <c r="H90" s="159">
        <v>405416</v>
      </c>
      <c r="I90" s="135">
        <v>-396000</v>
      </c>
      <c r="J90" s="60"/>
      <c r="K90" s="60"/>
      <c r="L90" s="60"/>
      <c r="M90" s="139"/>
      <c r="N90" s="68">
        <v>-9416</v>
      </c>
      <c r="O90" s="63">
        <v>0</v>
      </c>
      <c r="P90" s="64">
        <v>0</v>
      </c>
      <c r="Q90" s="55">
        <v>444153.59999999998</v>
      </c>
      <c r="R90" s="44"/>
      <c r="S90" s="122">
        <v>0</v>
      </c>
    </row>
    <row r="91" spans="1:19" x14ac:dyDescent="0.2">
      <c r="A91" s="49" t="s">
        <v>179</v>
      </c>
      <c r="B91" s="49" t="s">
        <v>219</v>
      </c>
      <c r="C91" s="49" t="s">
        <v>153</v>
      </c>
      <c r="D91" s="49" t="s">
        <v>218</v>
      </c>
      <c r="E91" s="49" t="s">
        <v>180</v>
      </c>
      <c r="F91" s="49" t="s">
        <v>113</v>
      </c>
      <c r="G91" s="49" t="s">
        <v>117</v>
      </c>
      <c r="H91" s="69">
        <v>0</v>
      </c>
      <c r="I91" s="135">
        <v>0</v>
      </c>
      <c r="J91" s="60"/>
      <c r="K91" s="60"/>
      <c r="L91" s="60"/>
      <c r="M91" s="60">
        <v>0</v>
      </c>
      <c r="N91" s="68">
        <v>0</v>
      </c>
      <c r="O91" s="63">
        <v>0</v>
      </c>
      <c r="P91" s="64">
        <v>0</v>
      </c>
      <c r="Q91" s="55">
        <v>0</v>
      </c>
      <c r="R91" s="44"/>
      <c r="S91" s="122" t="e">
        <v>#DIV/0!</v>
      </c>
    </row>
    <row r="92" spans="1:19" x14ac:dyDescent="0.2">
      <c r="A92" s="49" t="s">
        <v>179</v>
      </c>
      <c r="B92" s="49" t="s">
        <v>219</v>
      </c>
      <c r="C92" s="49" t="s">
        <v>153</v>
      </c>
      <c r="D92" s="49" t="s">
        <v>218</v>
      </c>
      <c r="E92" s="49" t="s">
        <v>180</v>
      </c>
      <c r="F92" s="49" t="s">
        <v>113</v>
      </c>
      <c r="G92" s="49" t="s">
        <v>118</v>
      </c>
      <c r="H92" s="69">
        <v>0</v>
      </c>
      <c r="I92" s="135">
        <v>0</v>
      </c>
      <c r="J92" s="60"/>
      <c r="K92" s="60"/>
      <c r="L92" s="60"/>
      <c r="M92" s="60"/>
      <c r="N92" s="68">
        <v>0</v>
      </c>
      <c r="O92" s="63">
        <v>0</v>
      </c>
      <c r="P92" s="64">
        <v>0</v>
      </c>
      <c r="Q92" s="55">
        <v>0</v>
      </c>
      <c r="R92" s="44"/>
      <c r="S92" s="122"/>
    </row>
    <row r="93" spans="1:19" x14ac:dyDescent="0.2">
      <c r="A93" s="49" t="s">
        <v>179</v>
      </c>
      <c r="B93" s="49" t="s">
        <v>219</v>
      </c>
      <c r="C93" s="49" t="s">
        <v>153</v>
      </c>
      <c r="D93" s="49" t="s">
        <v>218</v>
      </c>
      <c r="E93" s="49" t="s">
        <v>180</v>
      </c>
      <c r="F93" s="49" t="s">
        <v>113</v>
      </c>
      <c r="G93" s="49" t="s">
        <v>120</v>
      </c>
      <c r="H93" s="69">
        <v>0</v>
      </c>
      <c r="I93" s="135">
        <v>0</v>
      </c>
      <c r="J93" s="60"/>
      <c r="K93" s="60"/>
      <c r="L93" s="60"/>
      <c r="M93" s="60"/>
      <c r="N93" s="68">
        <v>0</v>
      </c>
      <c r="O93" s="63">
        <v>0</v>
      </c>
      <c r="P93" s="64">
        <v>0</v>
      </c>
      <c r="Q93" s="55">
        <v>0</v>
      </c>
      <c r="R93" s="44"/>
      <c r="S93" s="122"/>
    </row>
    <row r="94" spans="1:19" x14ac:dyDescent="0.2">
      <c r="A94" s="49" t="s">
        <v>121</v>
      </c>
      <c r="B94" s="49" t="s">
        <v>220</v>
      </c>
      <c r="C94" s="49" t="s">
        <v>31</v>
      </c>
      <c r="D94" s="49" t="s">
        <v>218</v>
      </c>
      <c r="E94" s="49" t="s">
        <v>122</v>
      </c>
      <c r="F94" s="49" t="s">
        <v>113</v>
      </c>
      <c r="G94" s="49" t="s">
        <v>35</v>
      </c>
      <c r="H94" s="69">
        <v>0</v>
      </c>
      <c r="I94" s="135">
        <v>0</v>
      </c>
      <c r="J94" s="60"/>
      <c r="K94" s="60"/>
      <c r="L94" s="60"/>
      <c r="M94" s="60">
        <v>0</v>
      </c>
      <c r="N94" s="68">
        <v>0</v>
      </c>
      <c r="O94" s="63">
        <v>0</v>
      </c>
      <c r="P94" s="64">
        <v>0</v>
      </c>
      <c r="Q94" s="55">
        <v>0</v>
      </c>
      <c r="R94" s="44"/>
      <c r="S94" s="122"/>
    </row>
    <row r="95" spans="1:19" x14ac:dyDescent="0.2">
      <c r="A95" s="49" t="s">
        <v>121</v>
      </c>
      <c r="B95" s="49" t="s">
        <v>220</v>
      </c>
      <c r="C95" s="49" t="s">
        <v>31</v>
      </c>
      <c r="D95" s="49" t="s">
        <v>218</v>
      </c>
      <c r="E95" s="49" t="s">
        <v>122</v>
      </c>
      <c r="F95" s="49" t="s">
        <v>113</v>
      </c>
      <c r="G95" s="49" t="s">
        <v>115</v>
      </c>
      <c r="H95" s="78"/>
      <c r="I95" s="135">
        <v>0</v>
      </c>
      <c r="J95" s="60"/>
      <c r="K95" s="60"/>
      <c r="L95" s="60"/>
      <c r="M95" s="60"/>
      <c r="N95" s="68">
        <v>0</v>
      </c>
      <c r="O95" s="63">
        <v>0</v>
      </c>
      <c r="P95" s="64">
        <v>0</v>
      </c>
      <c r="Q95" s="55">
        <v>0</v>
      </c>
      <c r="R95" s="44"/>
      <c r="S95" s="122"/>
    </row>
    <row r="96" spans="1:19" x14ac:dyDescent="0.2">
      <c r="A96" s="49" t="s">
        <v>121</v>
      </c>
      <c r="B96" s="49" t="s">
        <v>220</v>
      </c>
      <c r="C96" s="49" t="s">
        <v>31</v>
      </c>
      <c r="D96" s="49" t="s">
        <v>218</v>
      </c>
      <c r="E96" s="49" t="s">
        <v>122</v>
      </c>
      <c r="F96" s="49" t="s">
        <v>113</v>
      </c>
      <c r="G96" s="49" t="s">
        <v>61</v>
      </c>
      <c r="H96" s="69">
        <v>0</v>
      </c>
      <c r="I96" s="135">
        <v>0</v>
      </c>
      <c r="J96" s="60"/>
      <c r="K96" s="60"/>
      <c r="L96" s="60"/>
      <c r="M96" s="60"/>
      <c r="N96" s="68">
        <v>0</v>
      </c>
      <c r="O96" s="63">
        <v>0</v>
      </c>
      <c r="P96" s="64">
        <v>0</v>
      </c>
      <c r="Q96" s="55">
        <v>0</v>
      </c>
      <c r="R96" s="44"/>
      <c r="S96" s="122"/>
    </row>
    <row r="97" spans="1:19" x14ac:dyDescent="0.2">
      <c r="A97" s="49" t="s">
        <v>182</v>
      </c>
      <c r="B97" s="49" t="s">
        <v>221</v>
      </c>
      <c r="C97" s="49" t="s">
        <v>153</v>
      </c>
      <c r="D97" s="49" t="s">
        <v>218</v>
      </c>
      <c r="E97" s="49" t="s">
        <v>183</v>
      </c>
      <c r="F97" s="49" t="s">
        <v>113</v>
      </c>
      <c r="G97" s="49" t="s">
        <v>35</v>
      </c>
      <c r="H97" s="159">
        <v>370802</v>
      </c>
      <c r="I97" s="135">
        <v>-304927</v>
      </c>
      <c r="J97" s="60"/>
      <c r="K97" s="60"/>
      <c r="L97" s="60"/>
      <c r="M97" s="60"/>
      <c r="N97" s="68">
        <v>-65875</v>
      </c>
      <c r="O97" s="63">
        <v>0</v>
      </c>
      <c r="P97" s="64">
        <v>0</v>
      </c>
      <c r="Q97" s="55">
        <v>304927</v>
      </c>
      <c r="R97" s="44"/>
      <c r="S97" s="122">
        <v>0</v>
      </c>
    </row>
    <row r="98" spans="1:19" x14ac:dyDescent="0.2">
      <c r="A98" s="49" t="s">
        <v>182</v>
      </c>
      <c r="B98" s="49" t="s">
        <v>221</v>
      </c>
      <c r="C98" s="49" t="s">
        <v>153</v>
      </c>
      <c r="D98" s="49" t="s">
        <v>218</v>
      </c>
      <c r="E98" s="49" t="s">
        <v>183</v>
      </c>
      <c r="F98" s="49" t="s">
        <v>113</v>
      </c>
      <c r="G98" s="49" t="s">
        <v>114</v>
      </c>
      <c r="H98" s="159">
        <v>8211936.7199999997</v>
      </c>
      <c r="I98" s="135">
        <v>-7652438</v>
      </c>
      <c r="J98" s="60"/>
      <c r="K98" s="60"/>
      <c r="L98" s="60"/>
      <c r="M98" s="60"/>
      <c r="N98" s="68">
        <v>-559498.71999999974</v>
      </c>
      <c r="O98" s="63">
        <v>0</v>
      </c>
      <c r="P98" s="64">
        <v>0</v>
      </c>
      <c r="Q98" s="55">
        <v>11823781.9538</v>
      </c>
      <c r="R98" s="44"/>
      <c r="S98" s="122">
        <v>0</v>
      </c>
    </row>
    <row r="99" spans="1:19" x14ac:dyDescent="0.2">
      <c r="A99" s="49" t="s">
        <v>182</v>
      </c>
      <c r="B99" s="49" t="s">
        <v>221</v>
      </c>
      <c r="C99" s="49" t="s">
        <v>153</v>
      </c>
      <c r="D99" s="49" t="s">
        <v>218</v>
      </c>
      <c r="E99" s="49" t="s">
        <v>183</v>
      </c>
      <c r="F99" s="49" t="s">
        <v>113</v>
      </c>
      <c r="G99" s="49" t="s">
        <v>115</v>
      </c>
      <c r="H99" s="159">
        <v>5021631.2</v>
      </c>
      <c r="I99" s="135">
        <v>-1213671</v>
      </c>
      <c r="J99" s="60"/>
      <c r="K99" s="60"/>
      <c r="L99" s="60"/>
      <c r="M99" s="60">
        <v>0</v>
      </c>
      <c r="N99" s="68">
        <v>0</v>
      </c>
      <c r="O99" s="63">
        <v>3807960.2</v>
      </c>
      <c r="P99" s="64">
        <v>4015988.3802931639</v>
      </c>
      <c r="Q99" s="55">
        <v>1279973.62826922</v>
      </c>
      <c r="R99" s="44"/>
      <c r="S99" s="122">
        <v>3.1375555648936162</v>
      </c>
    </row>
    <row r="100" spans="1:19" x14ac:dyDescent="0.2">
      <c r="A100" s="49" t="s">
        <v>182</v>
      </c>
      <c r="B100" s="49" t="s">
        <v>221</v>
      </c>
      <c r="C100" s="49" t="s">
        <v>153</v>
      </c>
      <c r="D100" s="49" t="s">
        <v>218</v>
      </c>
      <c r="E100" s="49" t="s">
        <v>183</v>
      </c>
      <c r="F100" s="49" t="s">
        <v>113</v>
      </c>
      <c r="G100" s="49" t="s">
        <v>61</v>
      </c>
      <c r="H100" s="135">
        <v>2846278.2</v>
      </c>
      <c r="I100" s="135">
        <v>-3120576.5</v>
      </c>
      <c r="J100" s="60"/>
      <c r="K100" s="60"/>
      <c r="L100" s="60"/>
      <c r="M100" s="60"/>
      <c r="N100" s="68">
        <v>274298.29999999981</v>
      </c>
      <c r="O100" s="63">
        <v>0</v>
      </c>
      <c r="P100" s="64">
        <v>0</v>
      </c>
      <c r="Q100" s="55">
        <v>-5177950.0814999994</v>
      </c>
      <c r="R100" s="44"/>
      <c r="S100" s="122">
        <v>0</v>
      </c>
    </row>
    <row r="101" spans="1:19" x14ac:dyDescent="0.2">
      <c r="A101" s="49" t="s">
        <v>182</v>
      </c>
      <c r="B101" s="49" t="s">
        <v>221</v>
      </c>
      <c r="C101" s="49" t="s">
        <v>153</v>
      </c>
      <c r="D101" s="49" t="s">
        <v>218</v>
      </c>
      <c r="E101" s="49" t="s">
        <v>183</v>
      </c>
      <c r="F101" s="49" t="s">
        <v>113</v>
      </c>
      <c r="G101" s="49" t="s">
        <v>118</v>
      </c>
      <c r="H101" s="69">
        <v>0</v>
      </c>
      <c r="I101" s="135">
        <v>0</v>
      </c>
      <c r="J101" s="60"/>
      <c r="K101" s="60"/>
      <c r="L101" s="60"/>
      <c r="M101" s="60"/>
      <c r="N101" s="68">
        <v>0</v>
      </c>
      <c r="O101" s="63">
        <v>0</v>
      </c>
      <c r="P101" s="64">
        <v>0</v>
      </c>
      <c r="Q101" s="55">
        <v>-5177950.0814999994</v>
      </c>
      <c r="R101" s="44"/>
      <c r="S101" s="122">
        <v>0</v>
      </c>
    </row>
    <row r="102" spans="1:19" x14ac:dyDescent="0.2">
      <c r="A102" s="49" t="s">
        <v>182</v>
      </c>
      <c r="B102" s="49" t="s">
        <v>221</v>
      </c>
      <c r="C102" s="49" t="s">
        <v>153</v>
      </c>
      <c r="D102" s="49" t="s">
        <v>218</v>
      </c>
      <c r="E102" s="49" t="s">
        <v>183</v>
      </c>
      <c r="F102" s="49" t="s">
        <v>113</v>
      </c>
      <c r="G102" s="49" t="s">
        <v>117</v>
      </c>
      <c r="H102" s="127">
        <v>-1361644</v>
      </c>
      <c r="I102" s="135">
        <v>-862444</v>
      </c>
      <c r="J102" s="60"/>
      <c r="K102" s="60"/>
      <c r="L102" s="60"/>
      <c r="M102" s="60"/>
      <c r="N102" s="68">
        <v>0</v>
      </c>
      <c r="O102" s="63">
        <v>-2224088</v>
      </c>
      <c r="P102" s="64">
        <v>-266744.39293664001</v>
      </c>
      <c r="Q102" s="55">
        <v>103436.60018032001</v>
      </c>
      <c r="R102" s="44"/>
      <c r="S102" s="122">
        <v>-2.5788201900645142</v>
      </c>
    </row>
    <row r="103" spans="1:19" x14ac:dyDescent="0.2">
      <c r="A103" s="49" t="s">
        <v>182</v>
      </c>
      <c r="B103" s="49" t="s">
        <v>221</v>
      </c>
      <c r="C103" s="49" t="s">
        <v>153</v>
      </c>
      <c r="D103" s="49" t="s">
        <v>218</v>
      </c>
      <c r="E103" s="49" t="s">
        <v>183</v>
      </c>
      <c r="F103" s="49" t="s">
        <v>113</v>
      </c>
      <c r="G103" s="49" t="s">
        <v>109</v>
      </c>
      <c r="H103" s="69">
        <v>0</v>
      </c>
      <c r="I103" s="77"/>
      <c r="J103" s="60"/>
      <c r="K103" s="60"/>
      <c r="L103" s="60"/>
      <c r="M103" s="60"/>
      <c r="N103" s="68">
        <v>0</v>
      </c>
      <c r="O103" s="63">
        <v>0</v>
      </c>
      <c r="P103" s="64">
        <v>0</v>
      </c>
      <c r="Q103" s="55">
        <v>0</v>
      </c>
      <c r="R103" s="44"/>
      <c r="S103" s="122"/>
    </row>
    <row r="104" spans="1:19" x14ac:dyDescent="0.2">
      <c r="A104" s="49" t="s">
        <v>182</v>
      </c>
      <c r="B104" s="49" t="s">
        <v>221</v>
      </c>
      <c r="C104" s="49" t="s">
        <v>153</v>
      </c>
      <c r="D104" s="49" t="s">
        <v>218</v>
      </c>
      <c r="E104" s="49" t="s">
        <v>183</v>
      </c>
      <c r="F104" s="49" t="s">
        <v>113</v>
      </c>
      <c r="G104" s="49" t="s">
        <v>120</v>
      </c>
      <c r="H104" s="69">
        <v>0</v>
      </c>
      <c r="I104" s="77"/>
      <c r="J104" s="60"/>
      <c r="K104" s="60"/>
      <c r="L104" s="60"/>
      <c r="M104" s="60"/>
      <c r="N104" s="68">
        <v>0</v>
      </c>
      <c r="O104" s="63">
        <v>0</v>
      </c>
      <c r="P104" s="64">
        <v>0</v>
      </c>
      <c r="Q104" s="55">
        <v>0</v>
      </c>
      <c r="R104" s="44"/>
      <c r="S104" s="122"/>
    </row>
    <row r="105" spans="1:19" x14ac:dyDescent="0.2">
      <c r="A105" s="49"/>
      <c r="B105" s="49"/>
      <c r="C105" s="49"/>
      <c r="D105" s="49"/>
      <c r="E105" s="49"/>
      <c r="F105" s="49"/>
      <c r="G105" s="49"/>
      <c r="H105" s="69"/>
      <c r="I105" s="149"/>
      <c r="J105" s="60"/>
      <c r="K105" s="60"/>
      <c r="L105" s="60"/>
      <c r="M105" s="60"/>
      <c r="N105" s="68">
        <v>0</v>
      </c>
      <c r="O105" s="63"/>
      <c r="P105" s="64"/>
      <c r="Q105" s="55"/>
      <c r="R105" s="44"/>
      <c r="S105" s="122"/>
    </row>
    <row r="106" spans="1:19" x14ac:dyDescent="0.2">
      <c r="A106" s="49" t="s">
        <v>184</v>
      </c>
      <c r="B106" s="49" t="s">
        <v>222</v>
      </c>
      <c r="C106" s="49" t="s">
        <v>153</v>
      </c>
      <c r="D106" s="49" t="s">
        <v>218</v>
      </c>
      <c r="E106" s="49" t="s">
        <v>185</v>
      </c>
      <c r="F106" s="49" t="s">
        <v>186</v>
      </c>
      <c r="G106" s="49" t="s">
        <v>35</v>
      </c>
      <c r="H106" s="69">
        <v>690712.29</v>
      </c>
      <c r="I106" s="77">
        <v>-675167.5</v>
      </c>
      <c r="J106" s="60"/>
      <c r="K106" s="60"/>
      <c r="L106" s="60"/>
      <c r="M106" s="60"/>
      <c r="N106" s="68">
        <v>0</v>
      </c>
      <c r="O106" s="63">
        <v>15544.790000000037</v>
      </c>
      <c r="P106" s="64">
        <v>15544.790000000037</v>
      </c>
      <c r="Q106" s="55">
        <v>675167.5</v>
      </c>
      <c r="R106" s="45" t="s">
        <v>78</v>
      </c>
      <c r="S106" s="122">
        <v>2.3023605253511222E-2</v>
      </c>
    </row>
    <row r="107" spans="1:19" x14ac:dyDescent="0.2">
      <c r="A107" s="49" t="s">
        <v>184</v>
      </c>
      <c r="B107" s="49" t="s">
        <v>222</v>
      </c>
      <c r="C107" s="49" t="s">
        <v>153</v>
      </c>
      <c r="D107" s="49" t="s">
        <v>218</v>
      </c>
      <c r="E107" s="49" t="s">
        <v>185</v>
      </c>
      <c r="F107" s="49" t="s">
        <v>186</v>
      </c>
      <c r="G107" s="49" t="s">
        <v>114</v>
      </c>
      <c r="H107" s="69">
        <v>-16709.5</v>
      </c>
      <c r="I107" s="77">
        <v>0</v>
      </c>
      <c r="J107" s="60"/>
      <c r="K107" s="60"/>
      <c r="L107" s="60"/>
      <c r="M107" s="60"/>
      <c r="N107" s="68">
        <v>0</v>
      </c>
      <c r="O107" s="63">
        <v>-16709.5</v>
      </c>
      <c r="P107" s="64">
        <v>-25817.848449999998</v>
      </c>
      <c r="Q107" s="55">
        <v>0</v>
      </c>
      <c r="R107" s="44"/>
      <c r="S107" s="122"/>
    </row>
    <row r="108" spans="1:19" x14ac:dyDescent="0.2">
      <c r="A108" s="70"/>
      <c r="B108" s="70"/>
      <c r="C108" s="40"/>
      <c r="D108" s="40"/>
      <c r="E108" s="40"/>
      <c r="F108" s="49"/>
      <c r="G108" s="49"/>
      <c r="H108" s="69"/>
      <c r="I108" s="77"/>
      <c r="J108" s="60"/>
      <c r="K108" s="60"/>
      <c r="L108" s="60"/>
      <c r="M108" s="60"/>
      <c r="N108" s="68">
        <v>0</v>
      </c>
      <c r="O108" s="63"/>
      <c r="P108" s="64"/>
      <c r="Q108" s="55"/>
      <c r="R108" s="44"/>
      <c r="S108" s="122"/>
    </row>
    <row r="109" spans="1:19" x14ac:dyDescent="0.2">
      <c r="A109" s="70" t="s">
        <v>123</v>
      </c>
      <c r="B109" s="70" t="s">
        <v>223</v>
      </c>
      <c r="C109" s="40" t="s">
        <v>31</v>
      </c>
      <c r="D109" s="40" t="s">
        <v>245</v>
      </c>
      <c r="E109" s="40" t="s">
        <v>124</v>
      </c>
      <c r="F109" s="49" t="s">
        <v>125</v>
      </c>
      <c r="G109" s="49" t="s">
        <v>109</v>
      </c>
      <c r="H109" s="69">
        <v>389252</v>
      </c>
      <c r="I109" s="77">
        <v>0</v>
      </c>
      <c r="J109" s="60"/>
      <c r="K109" s="60"/>
      <c r="L109" s="60"/>
      <c r="M109" s="60"/>
      <c r="N109" s="68">
        <v>0</v>
      </c>
      <c r="O109" s="63">
        <v>389252</v>
      </c>
      <c r="P109" s="64">
        <v>3256.5211571999998</v>
      </c>
      <c r="Q109" s="55">
        <v>0</v>
      </c>
      <c r="R109" s="44"/>
      <c r="S109" s="122"/>
    </row>
    <row r="110" spans="1:19" x14ac:dyDescent="0.2">
      <c r="A110" s="70" t="s">
        <v>187</v>
      </c>
      <c r="B110" s="70" t="s">
        <v>224</v>
      </c>
      <c r="C110" s="40" t="s">
        <v>153</v>
      </c>
      <c r="D110" s="40" t="s">
        <v>245</v>
      </c>
      <c r="E110" s="40" t="s">
        <v>124</v>
      </c>
      <c r="F110" s="49" t="s">
        <v>125</v>
      </c>
      <c r="G110" s="49" t="s">
        <v>109</v>
      </c>
      <c r="H110" s="69">
        <v>8000701</v>
      </c>
      <c r="I110" s="77">
        <v>0</v>
      </c>
      <c r="J110" s="60"/>
      <c r="K110" s="60"/>
      <c r="L110" s="60"/>
      <c r="M110" s="60"/>
      <c r="N110" s="68">
        <v>0</v>
      </c>
      <c r="O110" s="63">
        <v>8000701</v>
      </c>
      <c r="P110" s="64">
        <v>66934.664636100002</v>
      </c>
      <c r="Q110" s="55">
        <v>0</v>
      </c>
      <c r="R110" s="44"/>
      <c r="S110" s="122"/>
    </row>
    <row r="111" spans="1:19" x14ac:dyDescent="0.2">
      <c r="A111" s="70"/>
      <c r="B111" s="70"/>
      <c r="C111" s="40"/>
      <c r="D111" s="40"/>
      <c r="E111" s="40"/>
      <c r="F111" s="49"/>
      <c r="G111" s="49"/>
      <c r="H111" s="69" t="s">
        <v>191</v>
      </c>
      <c r="I111" s="77"/>
      <c r="J111" s="60"/>
      <c r="K111" s="60"/>
      <c r="L111" s="60"/>
      <c r="M111" s="60"/>
      <c r="N111" s="60">
        <v>0</v>
      </c>
      <c r="O111" s="63"/>
      <c r="P111" s="64"/>
      <c r="Q111" s="55"/>
      <c r="R111" s="44"/>
      <c r="S111" s="122"/>
    </row>
    <row r="112" spans="1:19" x14ac:dyDescent="0.2">
      <c r="A112" s="70" t="s">
        <v>123</v>
      </c>
      <c r="B112" s="70" t="s">
        <v>223</v>
      </c>
      <c r="C112" s="40" t="s">
        <v>31</v>
      </c>
      <c r="D112" s="40" t="s">
        <v>245</v>
      </c>
      <c r="E112" s="40" t="s">
        <v>97</v>
      </c>
      <c r="F112" s="49" t="s">
        <v>98</v>
      </c>
      <c r="G112" s="49" t="s">
        <v>100</v>
      </c>
      <c r="H112" s="69">
        <v>0</v>
      </c>
      <c r="I112" s="77">
        <v>0</v>
      </c>
      <c r="J112" s="60"/>
      <c r="K112" s="60"/>
      <c r="L112" s="60"/>
      <c r="M112" s="60">
        <v>0</v>
      </c>
      <c r="N112" s="60">
        <v>0</v>
      </c>
      <c r="O112" s="63">
        <v>0</v>
      </c>
      <c r="P112" s="64">
        <v>0</v>
      </c>
      <c r="Q112" s="55">
        <v>0</v>
      </c>
      <c r="R112" s="44"/>
      <c r="S112" s="122"/>
    </row>
    <row r="113" spans="1:19" x14ac:dyDescent="0.2">
      <c r="A113" s="70" t="s">
        <v>187</v>
      </c>
      <c r="B113" s="70" t="s">
        <v>224</v>
      </c>
      <c r="C113" s="40" t="s">
        <v>153</v>
      </c>
      <c r="D113" s="40" t="s">
        <v>245</v>
      </c>
      <c r="E113" s="40" t="s">
        <v>97</v>
      </c>
      <c r="F113" s="49" t="s">
        <v>98</v>
      </c>
      <c r="G113" s="49" t="s">
        <v>100</v>
      </c>
      <c r="H113" s="69">
        <v>0</v>
      </c>
      <c r="I113" s="77">
        <v>0</v>
      </c>
      <c r="J113" s="60"/>
      <c r="K113" s="60"/>
      <c r="L113" s="60"/>
      <c r="M113" s="60"/>
      <c r="N113" s="60">
        <v>0</v>
      </c>
      <c r="O113" s="66">
        <v>0</v>
      </c>
      <c r="P113" s="64">
        <v>0</v>
      </c>
      <c r="Q113" s="55">
        <v>0</v>
      </c>
      <c r="R113" s="44"/>
      <c r="S113" s="122"/>
    </row>
    <row r="114" spans="1:19" x14ac:dyDescent="0.2">
      <c r="A114" s="70"/>
      <c r="B114" s="70"/>
      <c r="C114" s="40"/>
      <c r="D114" s="40"/>
      <c r="E114" s="40"/>
      <c r="F114" s="49"/>
      <c r="G114" s="49"/>
      <c r="H114" s="69"/>
      <c r="I114" s="77"/>
      <c r="J114" s="60"/>
      <c r="K114" s="60"/>
      <c r="L114" s="60"/>
      <c r="M114" s="60"/>
      <c r="N114" s="60">
        <v>0</v>
      </c>
      <c r="O114" s="66"/>
      <c r="P114" s="64"/>
      <c r="Q114" s="55"/>
      <c r="R114" s="44"/>
      <c r="S114" s="122"/>
    </row>
    <row r="115" spans="1:19" x14ac:dyDescent="0.2">
      <c r="A115" s="70" t="s">
        <v>123</v>
      </c>
      <c r="B115" s="70" t="s">
        <v>223</v>
      </c>
      <c r="C115" s="40" t="s">
        <v>31</v>
      </c>
      <c r="D115" s="40" t="s">
        <v>245</v>
      </c>
      <c r="E115" s="40" t="s">
        <v>126</v>
      </c>
      <c r="F115" s="49" t="s">
        <v>127</v>
      </c>
      <c r="G115" s="49" t="s">
        <v>128</v>
      </c>
      <c r="H115" s="77">
        <v>6855143.6799999997</v>
      </c>
      <c r="I115" s="77">
        <v>-80000</v>
      </c>
      <c r="J115" s="60"/>
      <c r="K115" s="60"/>
      <c r="L115" s="60"/>
      <c r="M115" s="60">
        <v>0</v>
      </c>
      <c r="N115" s="60"/>
      <c r="O115" s="66">
        <v>6775143.6799999997</v>
      </c>
      <c r="P115" s="64">
        <v>1876251.3795322878</v>
      </c>
      <c r="Q115" s="55">
        <v>22154.527999999998</v>
      </c>
      <c r="R115" s="43" t="s">
        <v>101</v>
      </c>
      <c r="S115" s="122">
        <v>84.689295999999999</v>
      </c>
    </row>
    <row r="116" spans="1:19" x14ac:dyDescent="0.2">
      <c r="A116" s="70" t="s">
        <v>187</v>
      </c>
      <c r="B116" s="70" t="s">
        <v>224</v>
      </c>
      <c r="C116" s="40" t="s">
        <v>153</v>
      </c>
      <c r="D116" s="40" t="s">
        <v>245</v>
      </c>
      <c r="E116" s="40" t="s">
        <v>126</v>
      </c>
      <c r="F116" s="49" t="s">
        <v>127</v>
      </c>
      <c r="G116" s="49" t="s">
        <v>128</v>
      </c>
      <c r="H116" s="69">
        <v>0</v>
      </c>
      <c r="I116" s="77"/>
      <c r="J116" s="60"/>
      <c r="K116" s="60"/>
      <c r="L116" s="60"/>
      <c r="M116" s="60"/>
      <c r="N116" s="60"/>
      <c r="O116" s="63">
        <v>0</v>
      </c>
      <c r="P116" s="64">
        <v>0</v>
      </c>
      <c r="Q116" s="55">
        <v>0</v>
      </c>
      <c r="R116" s="44"/>
      <c r="S116" s="122"/>
    </row>
    <row r="117" spans="1:19" x14ac:dyDescent="0.2">
      <c r="A117" s="70"/>
      <c r="B117" s="70"/>
      <c r="C117" s="40"/>
      <c r="D117" s="40"/>
      <c r="E117" s="40"/>
      <c r="F117" s="49"/>
      <c r="G117" s="49"/>
      <c r="H117" s="69"/>
      <c r="I117" s="77"/>
      <c r="J117" s="60"/>
      <c r="K117" s="60"/>
      <c r="L117" s="60"/>
      <c r="M117" s="60"/>
      <c r="N117" s="60">
        <v>0</v>
      </c>
      <c r="O117" s="63"/>
      <c r="P117" s="64"/>
      <c r="Q117" s="55"/>
      <c r="R117" s="44"/>
      <c r="S117" s="122"/>
    </row>
    <row r="118" spans="1:19" x14ac:dyDescent="0.2">
      <c r="A118" s="70" t="s">
        <v>123</v>
      </c>
      <c r="B118" s="70" t="s">
        <v>223</v>
      </c>
      <c r="C118" s="40" t="s">
        <v>31</v>
      </c>
      <c r="D118" s="40" t="s">
        <v>245</v>
      </c>
      <c r="E118" s="40" t="s">
        <v>129</v>
      </c>
      <c r="F118" s="49" t="s">
        <v>130</v>
      </c>
      <c r="G118" s="49" t="s">
        <v>131</v>
      </c>
      <c r="H118" s="69">
        <v>0</v>
      </c>
      <c r="I118" s="77">
        <v>0</v>
      </c>
      <c r="J118" s="60"/>
      <c r="K118" s="60"/>
      <c r="L118" s="60"/>
      <c r="M118" s="49"/>
      <c r="N118" s="60"/>
      <c r="O118" s="66">
        <v>0</v>
      </c>
      <c r="P118" s="64">
        <v>0</v>
      </c>
      <c r="Q118" s="55">
        <v>0</v>
      </c>
      <c r="R118" s="110"/>
      <c r="S118" s="122"/>
    </row>
    <row r="119" spans="1:19" x14ac:dyDescent="0.2">
      <c r="A119" s="70" t="s">
        <v>187</v>
      </c>
      <c r="B119" s="70" t="s">
        <v>224</v>
      </c>
      <c r="C119" s="40" t="s">
        <v>153</v>
      </c>
      <c r="D119" s="40" t="s">
        <v>245</v>
      </c>
      <c r="E119" s="40" t="s">
        <v>129</v>
      </c>
      <c r="F119" s="49" t="s">
        <v>130</v>
      </c>
      <c r="G119" s="49" t="s">
        <v>131</v>
      </c>
      <c r="H119" s="69">
        <v>0</v>
      </c>
      <c r="I119" s="77"/>
      <c r="J119" s="60"/>
      <c r="K119" s="60"/>
      <c r="L119" s="60"/>
      <c r="M119" s="60"/>
      <c r="N119" s="60"/>
      <c r="O119" s="63">
        <v>0</v>
      </c>
      <c r="P119" s="64">
        <v>0</v>
      </c>
      <c r="Q119" s="55">
        <v>0</v>
      </c>
      <c r="R119" s="44"/>
      <c r="S119" s="122"/>
    </row>
    <row r="120" spans="1:19" x14ac:dyDescent="0.2">
      <c r="A120" s="70"/>
      <c r="B120" s="70"/>
      <c r="C120" s="40"/>
      <c r="D120" s="40"/>
      <c r="E120" s="40"/>
      <c r="F120" s="49"/>
      <c r="G120" s="49"/>
      <c r="H120" s="69"/>
      <c r="I120" s="77"/>
      <c r="J120" s="60"/>
      <c r="K120" s="60"/>
      <c r="L120" s="60"/>
      <c r="M120" s="60"/>
      <c r="N120" s="78"/>
      <c r="O120" s="63"/>
      <c r="P120" s="64"/>
      <c r="Q120" s="55"/>
      <c r="R120" s="44"/>
      <c r="S120" s="122"/>
    </row>
    <row r="121" spans="1:19" x14ac:dyDescent="0.2">
      <c r="A121" s="70" t="s">
        <v>123</v>
      </c>
      <c r="B121" s="70" t="s">
        <v>223</v>
      </c>
      <c r="C121" s="40" t="s">
        <v>31</v>
      </c>
      <c r="D121" s="40" t="s">
        <v>245</v>
      </c>
      <c r="E121" s="40" t="s">
        <v>132</v>
      </c>
      <c r="F121" s="49" t="s">
        <v>133</v>
      </c>
      <c r="G121" s="49" t="s">
        <v>134</v>
      </c>
      <c r="H121" s="77">
        <v>14527353.67</v>
      </c>
      <c r="I121" s="77">
        <v>0</v>
      </c>
      <c r="J121" s="60"/>
      <c r="K121" s="60"/>
      <c r="L121" s="60"/>
      <c r="M121" s="60">
        <v>0</v>
      </c>
      <c r="N121" s="60"/>
      <c r="O121" s="66">
        <v>14527353.67</v>
      </c>
      <c r="P121" s="64">
        <v>462154.19882407226</v>
      </c>
      <c r="Q121" s="55">
        <v>0</v>
      </c>
      <c r="R121" s="111" t="s">
        <v>135</v>
      </c>
      <c r="S121" s="122" t="e">
        <v>#DIV/0!</v>
      </c>
    </row>
    <row r="122" spans="1:19" x14ac:dyDescent="0.2">
      <c r="A122" s="70" t="s">
        <v>187</v>
      </c>
      <c r="B122" s="70" t="s">
        <v>224</v>
      </c>
      <c r="C122" s="40" t="s">
        <v>153</v>
      </c>
      <c r="D122" s="40" t="s">
        <v>245</v>
      </c>
      <c r="E122" s="40" t="s">
        <v>132</v>
      </c>
      <c r="F122" s="49" t="s">
        <v>133</v>
      </c>
      <c r="G122" s="49" t="s">
        <v>134</v>
      </c>
      <c r="H122" s="69">
        <v>0</v>
      </c>
      <c r="I122" s="77">
        <v>0</v>
      </c>
      <c r="J122" s="60"/>
      <c r="K122" s="60"/>
      <c r="L122" s="60"/>
      <c r="M122" s="60"/>
      <c r="N122" s="60"/>
      <c r="O122" s="63">
        <v>0</v>
      </c>
      <c r="P122" s="64">
        <v>0</v>
      </c>
      <c r="Q122" s="55">
        <v>0</v>
      </c>
      <c r="R122" s="44"/>
      <c r="S122" s="122"/>
    </row>
    <row r="123" spans="1:19" x14ac:dyDescent="0.2">
      <c r="A123" s="70"/>
      <c r="B123" s="70"/>
      <c r="C123" s="40"/>
      <c r="D123" s="40"/>
      <c r="E123" s="40"/>
      <c r="F123" s="49"/>
      <c r="G123" s="49"/>
      <c r="H123" s="69"/>
      <c r="I123" s="77"/>
      <c r="J123" s="60"/>
      <c r="K123" s="60"/>
      <c r="L123" s="60"/>
      <c r="M123" s="60"/>
      <c r="N123" s="60">
        <v>0</v>
      </c>
      <c r="O123" s="63"/>
      <c r="P123" s="64"/>
      <c r="Q123" s="55"/>
      <c r="R123" s="44"/>
      <c r="S123" s="122"/>
    </row>
    <row r="124" spans="1:19" x14ac:dyDescent="0.2">
      <c r="A124" s="70" t="s">
        <v>123</v>
      </c>
      <c r="B124" s="70" t="s">
        <v>223</v>
      </c>
      <c r="C124" s="40" t="s">
        <v>31</v>
      </c>
      <c r="D124" s="40" t="s">
        <v>245</v>
      </c>
      <c r="E124" s="40" t="s">
        <v>136</v>
      </c>
      <c r="F124" s="49" t="s">
        <v>137</v>
      </c>
      <c r="G124" s="49" t="s">
        <v>35</v>
      </c>
      <c r="H124" s="69">
        <v>593289.69999999995</v>
      </c>
      <c r="I124" s="77">
        <v>0</v>
      </c>
      <c r="J124" s="60"/>
      <c r="K124" s="60"/>
      <c r="L124" s="60"/>
      <c r="M124" s="60">
        <v>0</v>
      </c>
      <c r="N124" s="60"/>
      <c r="O124" s="66">
        <v>593289.69999999995</v>
      </c>
      <c r="P124" s="64">
        <v>593289.69999999995</v>
      </c>
      <c r="Q124" s="55">
        <v>0</v>
      </c>
      <c r="R124" s="46"/>
      <c r="S124" s="122"/>
    </row>
    <row r="125" spans="1:19" x14ac:dyDescent="0.2">
      <c r="A125" s="70" t="s">
        <v>187</v>
      </c>
      <c r="B125" s="70" t="s">
        <v>224</v>
      </c>
      <c r="C125" s="40" t="s">
        <v>153</v>
      </c>
      <c r="D125" s="40" t="s">
        <v>245</v>
      </c>
      <c r="E125" s="40" t="s">
        <v>136</v>
      </c>
      <c r="F125" s="49" t="s">
        <v>137</v>
      </c>
      <c r="G125" s="49" t="s">
        <v>35</v>
      </c>
      <c r="H125" s="69">
        <v>209.68</v>
      </c>
      <c r="I125" s="77">
        <v>0</v>
      </c>
      <c r="J125" s="60"/>
      <c r="K125" s="60"/>
      <c r="L125" s="60"/>
      <c r="M125" s="60"/>
      <c r="N125" s="60"/>
      <c r="O125" s="63">
        <v>209.68</v>
      </c>
      <c r="P125" s="64">
        <v>209.68</v>
      </c>
      <c r="Q125" s="55">
        <v>0</v>
      </c>
      <c r="R125" s="46"/>
      <c r="S125" s="122"/>
    </row>
    <row r="126" spans="1:19" x14ac:dyDescent="0.2">
      <c r="A126" s="70"/>
      <c r="B126" s="70"/>
      <c r="C126" s="40"/>
      <c r="D126" s="40"/>
      <c r="E126" s="40"/>
      <c r="F126" s="49"/>
      <c r="G126" s="49"/>
      <c r="H126" s="69"/>
      <c r="I126" s="150"/>
      <c r="J126" s="60"/>
      <c r="K126" s="60"/>
      <c r="L126" s="60"/>
      <c r="M126" s="60"/>
      <c r="N126" s="60">
        <v>0</v>
      </c>
      <c r="O126" s="63"/>
      <c r="P126" s="64"/>
      <c r="Q126" s="55"/>
      <c r="R126" s="46"/>
      <c r="S126" s="122"/>
    </row>
    <row r="127" spans="1:19" x14ac:dyDescent="0.2">
      <c r="A127" s="70" t="s">
        <v>138</v>
      </c>
      <c r="B127" s="70" t="s">
        <v>225</v>
      </c>
      <c r="C127" s="40" t="s">
        <v>31</v>
      </c>
      <c r="D127" s="40" t="s">
        <v>139</v>
      </c>
      <c r="E127" s="40" t="s">
        <v>129</v>
      </c>
      <c r="F127" s="49" t="s">
        <v>130</v>
      </c>
      <c r="G127" s="49" t="s">
        <v>131</v>
      </c>
      <c r="H127" s="136">
        <v>179888658.47999999</v>
      </c>
      <c r="I127" s="137">
        <v>-81259200</v>
      </c>
      <c r="J127" s="134"/>
      <c r="K127" s="60"/>
      <c r="L127" s="60"/>
      <c r="M127" s="49"/>
      <c r="N127" s="60"/>
      <c r="O127" s="66">
        <v>98629458.479999989</v>
      </c>
      <c r="P127" s="64">
        <v>3050992.8193798866</v>
      </c>
      <c r="Q127" s="55">
        <v>2513663.154288</v>
      </c>
      <c r="R127" s="43" t="s">
        <v>101</v>
      </c>
      <c r="S127" s="122">
        <v>1.2137635920609602</v>
      </c>
    </row>
    <row r="128" spans="1:19" x14ac:dyDescent="0.2">
      <c r="A128" s="70"/>
      <c r="B128" s="70" t="s">
        <v>225</v>
      </c>
      <c r="C128" s="40" t="s">
        <v>31</v>
      </c>
      <c r="D128" s="40" t="s">
        <v>139</v>
      </c>
      <c r="E128" s="40" t="s">
        <v>129</v>
      </c>
      <c r="F128" s="49" t="s">
        <v>130</v>
      </c>
      <c r="G128" s="49" t="s">
        <v>35</v>
      </c>
      <c r="H128" s="136">
        <v>2372469</v>
      </c>
      <c r="I128" s="137"/>
      <c r="J128" s="134"/>
      <c r="K128" s="60"/>
      <c r="L128" s="60"/>
      <c r="M128" s="60"/>
      <c r="N128" s="79">
        <v>0</v>
      </c>
      <c r="O128" s="63">
        <v>2372469</v>
      </c>
      <c r="P128" s="64">
        <v>2372469</v>
      </c>
      <c r="Q128" s="55">
        <v>0</v>
      </c>
      <c r="R128" s="44"/>
      <c r="S128" s="122"/>
    </row>
    <row r="129" spans="1:19" x14ac:dyDescent="0.2">
      <c r="A129" s="70"/>
      <c r="B129" s="70" t="s">
        <v>225</v>
      </c>
      <c r="C129" s="40" t="s">
        <v>31</v>
      </c>
      <c r="D129" s="40" t="s">
        <v>139</v>
      </c>
      <c r="E129" s="40" t="s">
        <v>129</v>
      </c>
      <c r="F129" s="49" t="s">
        <v>130</v>
      </c>
      <c r="G129" s="49" t="s">
        <v>109</v>
      </c>
      <c r="H129" s="136">
        <v>3889840</v>
      </c>
      <c r="I129" s="137"/>
      <c r="J129" s="134"/>
      <c r="K129" s="60"/>
      <c r="L129" s="60"/>
      <c r="M129" s="60"/>
      <c r="N129" s="79"/>
      <c r="O129" s="63">
        <v>3889840</v>
      </c>
      <c r="P129" s="64">
        <v>32542.790423999999</v>
      </c>
      <c r="Q129" s="55">
        <v>0</v>
      </c>
      <c r="R129" s="44"/>
      <c r="S129" s="122"/>
    </row>
    <row r="130" spans="1:19" x14ac:dyDescent="0.2">
      <c r="A130" s="70"/>
      <c r="B130" s="70"/>
      <c r="C130" s="40"/>
      <c r="D130" s="40"/>
      <c r="E130" s="40"/>
      <c r="F130" s="49"/>
      <c r="G130" s="49"/>
      <c r="H130" s="136"/>
      <c r="I130" s="137"/>
      <c r="J130" s="134"/>
      <c r="K130" s="60"/>
      <c r="L130" s="60"/>
      <c r="M130" s="60"/>
      <c r="N130" s="68"/>
      <c r="O130" s="63"/>
      <c r="P130" s="64"/>
      <c r="Q130" s="55"/>
      <c r="R130" s="44"/>
      <c r="S130" s="122"/>
    </row>
    <row r="131" spans="1:19" x14ac:dyDescent="0.2">
      <c r="A131" s="70" t="s">
        <v>140</v>
      </c>
      <c r="B131" s="40" t="s">
        <v>226</v>
      </c>
      <c r="C131" s="40" t="s">
        <v>31</v>
      </c>
      <c r="D131" s="40" t="s">
        <v>141</v>
      </c>
      <c r="E131" s="40" t="s">
        <v>142</v>
      </c>
      <c r="F131" s="49" t="s">
        <v>143</v>
      </c>
      <c r="G131" s="49" t="s">
        <v>109</v>
      </c>
      <c r="H131" s="80">
        <v>6379686550</v>
      </c>
      <c r="I131" s="151">
        <v>-6371773500</v>
      </c>
      <c r="J131" s="81">
        <v>0</v>
      </c>
      <c r="K131" s="82">
        <v>0</v>
      </c>
      <c r="L131" s="82"/>
      <c r="M131" s="82">
        <v>0</v>
      </c>
      <c r="N131" s="68">
        <v>7913050</v>
      </c>
      <c r="O131" s="66">
        <v>0</v>
      </c>
      <c r="P131" s="64">
        <v>0</v>
      </c>
      <c r="Q131" s="55">
        <v>53306894.278349996</v>
      </c>
      <c r="R131" s="43"/>
      <c r="S131" s="122">
        <v>0</v>
      </c>
    </row>
    <row r="132" spans="1:19" x14ac:dyDescent="0.2">
      <c r="A132" s="70" t="s">
        <v>188</v>
      </c>
      <c r="B132" s="40" t="s">
        <v>227</v>
      </c>
      <c r="C132" s="40" t="s">
        <v>153</v>
      </c>
      <c r="D132" s="40" t="s">
        <v>141</v>
      </c>
      <c r="E132" s="40" t="s">
        <v>142</v>
      </c>
      <c r="F132" s="49" t="s">
        <v>143</v>
      </c>
      <c r="G132" s="49" t="s">
        <v>109</v>
      </c>
      <c r="H132" s="80">
        <v>6313000</v>
      </c>
      <c r="I132" s="151">
        <v>-298920000</v>
      </c>
      <c r="J132" s="81">
        <v>703150000</v>
      </c>
      <c r="K132" s="82"/>
      <c r="L132" s="82"/>
      <c r="M132" s="82">
        <v>0</v>
      </c>
      <c r="N132" s="68">
        <v>-6313000</v>
      </c>
      <c r="O132" s="66">
        <v>404230000</v>
      </c>
      <c r="P132" s="64">
        <v>3381828.6029999997</v>
      </c>
      <c r="Q132" s="55">
        <v>2500794.6119999997</v>
      </c>
      <c r="R132" s="43"/>
      <c r="S132" s="122">
        <v>1.3523016191623176</v>
      </c>
    </row>
    <row r="133" spans="1:19" x14ac:dyDescent="0.2">
      <c r="A133" s="70" t="s">
        <v>144</v>
      </c>
      <c r="B133" s="40" t="s">
        <v>226</v>
      </c>
      <c r="C133" s="40" t="s">
        <v>31</v>
      </c>
      <c r="D133" s="40" t="s">
        <v>141</v>
      </c>
      <c r="E133" s="40" t="s">
        <v>145</v>
      </c>
      <c r="F133" s="49" t="s">
        <v>146</v>
      </c>
      <c r="G133" s="49" t="s">
        <v>109</v>
      </c>
      <c r="H133" s="80">
        <v>6495000</v>
      </c>
      <c r="I133" s="151">
        <v>-4755000</v>
      </c>
      <c r="J133" s="81">
        <v>0</v>
      </c>
      <c r="K133" s="82"/>
      <c r="L133" s="82"/>
      <c r="M133" s="82"/>
      <c r="N133" s="68">
        <v>-1740000</v>
      </c>
      <c r="O133" s="63">
        <v>0</v>
      </c>
      <c r="P133" s="64">
        <v>0</v>
      </c>
      <c r="Q133" s="55">
        <v>39780.805499999995</v>
      </c>
      <c r="R133" s="43"/>
      <c r="S133" s="122">
        <v>0</v>
      </c>
    </row>
    <row r="134" spans="1:19" x14ac:dyDescent="0.2">
      <c r="A134" s="70" t="s">
        <v>189</v>
      </c>
      <c r="B134" s="40" t="s">
        <v>227</v>
      </c>
      <c r="C134" s="40" t="s">
        <v>153</v>
      </c>
      <c r="D134" s="40" t="s">
        <v>141</v>
      </c>
      <c r="E134" s="40" t="s">
        <v>145</v>
      </c>
      <c r="F134" s="49" t="s">
        <v>146</v>
      </c>
      <c r="G134" s="49" t="s">
        <v>109</v>
      </c>
      <c r="H134" s="80">
        <v>6000000</v>
      </c>
      <c r="I134" s="151">
        <v>-6000000</v>
      </c>
      <c r="J134" s="81">
        <v>0</v>
      </c>
      <c r="K134" s="82"/>
      <c r="L134" s="82"/>
      <c r="M134" s="82"/>
      <c r="N134" s="68">
        <v>0</v>
      </c>
      <c r="O134" s="63">
        <v>0</v>
      </c>
      <c r="P134" s="64">
        <v>0</v>
      </c>
      <c r="Q134" s="55">
        <v>50196.6</v>
      </c>
      <c r="R134" s="43"/>
      <c r="S134" s="122"/>
    </row>
    <row r="135" spans="1:19" x14ac:dyDescent="0.2">
      <c r="A135" s="70"/>
      <c r="B135" s="70"/>
      <c r="C135" s="40"/>
      <c r="D135" s="40"/>
      <c r="E135" s="40"/>
      <c r="F135" s="49"/>
      <c r="G135" s="49"/>
      <c r="H135" s="83" t="s">
        <v>191</v>
      </c>
      <c r="I135" s="152"/>
      <c r="J135" s="82"/>
      <c r="K135" s="82"/>
      <c r="L135" s="82"/>
      <c r="M135" s="82"/>
      <c r="N135" s="82"/>
      <c r="O135" s="63"/>
      <c r="P135" s="64"/>
      <c r="Q135" s="55"/>
      <c r="R135" s="44"/>
      <c r="S135" s="122"/>
    </row>
    <row r="136" spans="1:19" x14ac:dyDescent="0.2">
      <c r="A136" s="70" t="s">
        <v>147</v>
      </c>
      <c r="B136" s="70">
        <v>6757</v>
      </c>
      <c r="C136" s="40" t="s">
        <v>31</v>
      </c>
      <c r="D136" s="40" t="s">
        <v>148</v>
      </c>
      <c r="E136" s="40" t="s">
        <v>228</v>
      </c>
      <c r="F136" s="49" t="s">
        <v>150</v>
      </c>
      <c r="G136" s="49" t="s">
        <v>229</v>
      </c>
      <c r="H136" s="83">
        <v>31157305.66</v>
      </c>
      <c r="I136" s="152">
        <v>0</v>
      </c>
      <c r="J136" s="82"/>
      <c r="K136" s="82"/>
      <c r="L136" s="82"/>
      <c r="M136" s="82"/>
      <c r="N136" s="60">
        <v>0</v>
      </c>
      <c r="O136" s="63">
        <v>31157305.66</v>
      </c>
      <c r="P136" s="64">
        <v>2083362.219250164</v>
      </c>
      <c r="Q136" s="55">
        <v>0</v>
      </c>
      <c r="R136" s="43"/>
      <c r="S136" s="122" t="e">
        <v>#DIV/0!</v>
      </c>
    </row>
    <row r="137" spans="1:19" x14ac:dyDescent="0.2">
      <c r="A137" s="70" t="s">
        <v>147</v>
      </c>
      <c r="B137" s="70" t="s">
        <v>230</v>
      </c>
      <c r="C137" s="40" t="s">
        <v>31</v>
      </c>
      <c r="D137" s="40" t="s">
        <v>148</v>
      </c>
      <c r="E137" s="40" t="s">
        <v>231</v>
      </c>
      <c r="F137" s="40" t="s">
        <v>150</v>
      </c>
      <c r="G137" s="40" t="s">
        <v>229</v>
      </c>
      <c r="H137" s="83">
        <v>0</v>
      </c>
      <c r="I137" s="152">
        <v>0</v>
      </c>
      <c r="J137" s="82"/>
      <c r="K137" s="82"/>
      <c r="L137" s="82"/>
      <c r="M137" s="82"/>
      <c r="N137" s="60">
        <v>0</v>
      </c>
      <c r="O137" s="63">
        <v>0</v>
      </c>
      <c r="P137" s="64">
        <v>0</v>
      </c>
      <c r="Q137" s="55">
        <v>0</v>
      </c>
      <c r="R137" s="43"/>
      <c r="S137" s="122" t="e">
        <v>#DIV/0!</v>
      </c>
    </row>
    <row r="138" spans="1:19" x14ac:dyDescent="0.2">
      <c r="A138" s="70" t="s">
        <v>190</v>
      </c>
      <c r="B138" s="70"/>
      <c r="C138" s="40" t="s">
        <v>153</v>
      </c>
      <c r="D138" s="40" t="s">
        <v>148</v>
      </c>
      <c r="E138" s="40" t="s">
        <v>149</v>
      </c>
      <c r="F138" s="40" t="s">
        <v>150</v>
      </c>
      <c r="G138" s="40" t="s">
        <v>229</v>
      </c>
      <c r="H138" s="69">
        <v>0</v>
      </c>
      <c r="I138" s="77">
        <v>0</v>
      </c>
      <c r="J138" s="60"/>
      <c r="K138" s="60"/>
      <c r="L138" s="60"/>
      <c r="M138" s="60"/>
      <c r="N138" s="84"/>
      <c r="O138" s="63">
        <v>0</v>
      </c>
      <c r="P138" s="64">
        <v>0</v>
      </c>
      <c r="Q138" s="55">
        <v>0</v>
      </c>
      <c r="R138" s="40"/>
      <c r="S138" s="122"/>
    </row>
    <row r="139" spans="1:19" ht="13.5" thickBot="1" x14ac:dyDescent="0.25">
      <c r="A139" s="85"/>
      <c r="B139" s="85"/>
      <c r="C139" s="86"/>
      <c r="D139" s="87"/>
      <c r="E139" s="86"/>
      <c r="F139" s="86"/>
      <c r="G139" s="86"/>
      <c r="H139" s="88"/>
      <c r="I139" s="153"/>
      <c r="J139" s="89"/>
      <c r="K139" s="89"/>
      <c r="L139" s="89"/>
      <c r="M139" s="169"/>
      <c r="N139" s="170"/>
      <c r="O139" s="116"/>
      <c r="P139" s="117"/>
      <c r="Q139" s="118"/>
      <c r="R139" s="108"/>
      <c r="S139" s="123"/>
    </row>
    <row r="140" spans="1:19" s="7" customFormat="1" ht="14.25" thickTop="1" thickBot="1" x14ac:dyDescent="0.25">
      <c r="A140" s="90"/>
      <c r="B140" s="90"/>
      <c r="C140" s="71"/>
      <c r="D140" s="71"/>
      <c r="E140" s="71"/>
      <c r="F140" s="71"/>
      <c r="G140" s="71"/>
      <c r="H140" s="91"/>
      <c r="I140" s="154"/>
      <c r="J140" s="92"/>
      <c r="K140" s="92"/>
      <c r="L140" s="92"/>
      <c r="M140" s="114" t="s">
        <v>28</v>
      </c>
      <c r="N140" s="167">
        <v>1.8802230105518857E-2</v>
      </c>
      <c r="O140" s="115" t="s">
        <v>192</v>
      </c>
      <c r="P140" s="168">
        <v>315363081.83311433</v>
      </c>
      <c r="Q140" s="168">
        <v>16772642397.379688</v>
      </c>
      <c r="R140" s="48"/>
      <c r="S140" s="120"/>
    </row>
    <row r="141" spans="1:19" s="7" customFormat="1" ht="13.5" thickBot="1" x14ac:dyDescent="0.25">
      <c r="A141" s="95" t="s">
        <v>193</v>
      </c>
      <c r="B141" s="95"/>
      <c r="C141" s="71"/>
      <c r="D141" s="71"/>
      <c r="E141" s="71"/>
      <c r="F141" s="71"/>
      <c r="G141" s="71"/>
      <c r="H141" s="71"/>
      <c r="I141" s="155" t="s">
        <v>233</v>
      </c>
      <c r="J141" s="129" t="s">
        <v>232</v>
      </c>
      <c r="K141" s="130">
        <v>0.19981473808923297</v>
      </c>
      <c r="L141" s="92"/>
      <c r="M141" s="94"/>
      <c r="N141" s="94"/>
      <c r="O141" s="165"/>
      <c r="P141" s="97"/>
      <c r="Q141" s="98"/>
      <c r="R141" s="48"/>
      <c r="S141" s="120"/>
    </row>
    <row r="142" spans="1:19" s="10" customFormat="1" ht="14.25" thickTop="1" thickBot="1" x14ac:dyDescent="0.25">
      <c r="A142" s="95" t="s">
        <v>194</v>
      </c>
      <c r="B142" s="99"/>
      <c r="C142" s="71"/>
      <c r="D142" s="99"/>
      <c r="E142" s="99" t="s">
        <v>246</v>
      </c>
      <c r="F142" s="100"/>
      <c r="G142" s="99"/>
      <c r="H142" s="99"/>
      <c r="I142" s="156" t="s">
        <v>234</v>
      </c>
      <c r="J142" s="93" t="s">
        <v>232</v>
      </c>
      <c r="K142" s="131">
        <v>-9.0665946586740806E-2</v>
      </c>
      <c r="L142" s="101"/>
      <c r="M142" s="102" t="s">
        <v>28</v>
      </c>
      <c r="N142" s="103">
        <v>-1.7703989546416742E-3</v>
      </c>
      <c r="O142" s="164" t="s">
        <v>195</v>
      </c>
      <c r="P142" s="104">
        <v>-20166988.774928104</v>
      </c>
      <c r="Q142" s="166">
        <v>11391211411.447014</v>
      </c>
      <c r="R142" s="48"/>
      <c r="S142" s="121"/>
    </row>
    <row r="143" spans="1:19" s="7" customFormat="1" ht="14.25" thickTop="1" thickBot="1" x14ac:dyDescent="0.25">
      <c r="A143" s="99"/>
      <c r="B143" s="99"/>
      <c r="C143" s="71"/>
      <c r="D143" s="99"/>
      <c r="E143" s="71"/>
      <c r="F143" s="71"/>
      <c r="G143" s="71"/>
      <c r="H143" s="71"/>
      <c r="I143" s="157" t="s">
        <v>235</v>
      </c>
      <c r="J143" s="132" t="s">
        <v>232</v>
      </c>
      <c r="K143" s="133">
        <v>-9.9722707534765346E-5</v>
      </c>
      <c r="L143" s="105"/>
      <c r="M143" s="106" t="s">
        <v>28</v>
      </c>
      <c r="N143" s="96">
        <v>6.2349600224389047E-2</v>
      </c>
      <c r="O143" s="106" t="s">
        <v>196</v>
      </c>
      <c r="P143" s="107">
        <v>335530070.60804248</v>
      </c>
      <c r="Q143" s="166">
        <v>5381430985.9326811</v>
      </c>
      <c r="R143" s="48"/>
      <c r="S143" s="120"/>
    </row>
    <row r="144" spans="1:19" x14ac:dyDescent="0.2">
      <c r="A144" s="23"/>
      <c r="B144" s="23"/>
      <c r="C144" s="23"/>
      <c r="D144" s="23"/>
      <c r="E144" s="23"/>
      <c r="F144" s="23"/>
      <c r="G144" s="23"/>
      <c r="H144" s="23"/>
      <c r="I144" s="158"/>
      <c r="J144" s="32"/>
      <c r="K144" s="26"/>
      <c r="L144" s="26"/>
      <c r="M144" s="28"/>
      <c r="N144" s="34"/>
      <c r="O144" s="23"/>
      <c r="P144" s="23"/>
      <c r="Q144" s="23"/>
      <c r="R144" s="23"/>
      <c r="S144" s="23"/>
    </row>
    <row r="145" spans="3:16" x14ac:dyDescent="0.2">
      <c r="C145" s="23"/>
      <c r="D145" s="23"/>
      <c r="E145" s="23"/>
      <c r="F145" s="23"/>
      <c r="G145" s="23"/>
      <c r="H145" s="23"/>
      <c r="I145" s="23"/>
      <c r="J145" s="23"/>
      <c r="K145" s="23"/>
      <c r="L145" s="23"/>
      <c r="M145" s="34"/>
      <c r="N145" s="36"/>
      <c r="O145" s="23"/>
      <c r="P145" s="35"/>
    </row>
    <row r="146" spans="3:16" x14ac:dyDescent="0.2">
      <c r="C146" s="25"/>
      <c r="D146" s="23"/>
      <c r="E146" s="23"/>
      <c r="F146" s="23"/>
      <c r="G146" s="23"/>
      <c r="H146" s="23"/>
      <c r="I146" s="23"/>
      <c r="J146" s="23"/>
      <c r="K146" s="23"/>
      <c r="L146" s="23"/>
      <c r="M146" s="23"/>
      <c r="N146" s="36"/>
      <c r="O146" s="37"/>
      <c r="P146" s="23"/>
    </row>
    <row r="147" spans="3:16" x14ac:dyDescent="0.2">
      <c r="C147" s="24"/>
      <c r="D147" s="23"/>
      <c r="E147" s="23"/>
      <c r="F147" s="23"/>
      <c r="G147" s="23"/>
      <c r="H147" s="23"/>
      <c r="I147" s="23"/>
      <c r="J147" s="23"/>
      <c r="K147" s="23"/>
      <c r="L147" s="23"/>
      <c r="M147" s="23"/>
      <c r="N147" s="23"/>
      <c r="O147" s="23"/>
      <c r="P147" s="23"/>
    </row>
    <row r="148" spans="3:16" x14ac:dyDescent="0.2">
      <c r="C148" s="24"/>
      <c r="D148" s="23"/>
      <c r="E148" s="23"/>
      <c r="F148" s="23"/>
      <c r="G148" s="23"/>
      <c r="H148" s="23"/>
      <c r="I148" s="23"/>
      <c r="J148" s="23"/>
      <c r="K148" s="23"/>
      <c r="L148" s="23"/>
      <c r="M148" s="23"/>
      <c r="N148" s="23"/>
      <c r="O148" s="23"/>
      <c r="P148" s="23"/>
    </row>
    <row r="149" spans="3:16" x14ac:dyDescent="0.2">
      <c r="C149" s="23"/>
      <c r="D149" s="23"/>
      <c r="E149" s="23"/>
      <c r="F149" s="23"/>
      <c r="G149" s="23"/>
      <c r="H149" s="23"/>
      <c r="I149" s="23"/>
      <c r="J149" s="23"/>
      <c r="K149" s="23"/>
      <c r="L149" s="23"/>
      <c r="M149" s="23"/>
      <c r="N149" s="23"/>
      <c r="O149" s="37"/>
      <c r="P149" s="23"/>
    </row>
    <row r="150" spans="3:16" x14ac:dyDescent="0.2">
      <c r="C150" s="23"/>
      <c r="D150" s="23"/>
      <c r="E150" s="23"/>
      <c r="F150" s="23"/>
      <c r="G150" s="23"/>
      <c r="H150" s="23"/>
      <c r="I150" s="23"/>
      <c r="J150" s="23"/>
      <c r="K150" s="23"/>
      <c r="L150" s="36"/>
      <c r="M150" s="23"/>
      <c r="N150" s="23"/>
      <c r="O150" s="23"/>
      <c r="P150" s="23"/>
    </row>
    <row r="152" spans="3:16" x14ac:dyDescent="0.2">
      <c r="C152" s="23"/>
      <c r="D152" s="23"/>
      <c r="E152" s="23"/>
      <c r="F152" s="23"/>
      <c r="G152" s="23"/>
      <c r="H152" s="23"/>
      <c r="I152" s="23"/>
      <c r="J152" s="23"/>
      <c r="K152" s="23"/>
      <c r="L152" s="23"/>
      <c r="M152" s="34"/>
      <c r="N152" s="23"/>
      <c r="O152" s="23"/>
      <c r="P152" s="23"/>
    </row>
  </sheetData>
  <mergeCells count="1">
    <mergeCell ref="A1:R1"/>
  </mergeCells>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
  <sheetViews>
    <sheetView workbookViewId="0"/>
  </sheetViews>
  <sheetFormatPr defaultRowHeight="15" x14ac:dyDescent="0.25"/>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XMLData TextToDisplay="%DOCUMENTGUID%">{00000000-0000-0000-0000-000000000000}</XMLData>
</file>

<file path=customXml/item2.xml><?xml version="1.0" encoding="utf-8"?>
<XMLData TextToDisplay="%CLASSIFICATIONDATETIME%">19:46 27/02/2019</XMLData>
</file>

<file path=customXml/item3.xml><?xml version="1.0" encoding="utf-8"?>
<XMLData TextToDisplay="RightsWATCHMark">8|CITI-No PII-Internal|{00000000-0000-0000-0000-000000000000}</XMLData>
</file>

<file path=customXml/itemProps1.xml><?xml version="1.0" encoding="utf-8"?>
<ds:datastoreItem xmlns:ds="http://schemas.openxmlformats.org/officeDocument/2006/customXml" ds:itemID="{345E362E-72BA-4644-9F78-E63E82608CAA}">
  <ds:schemaRefs/>
</ds:datastoreItem>
</file>

<file path=customXml/itemProps2.xml><?xml version="1.0" encoding="utf-8"?>
<ds:datastoreItem xmlns:ds="http://schemas.openxmlformats.org/officeDocument/2006/customXml" ds:itemID="{94F1893C-4108-451E-99DA-A3C300ECB255}">
  <ds:schemaRefs/>
</ds:datastoreItem>
</file>

<file path=customXml/itemProps3.xml><?xml version="1.0" encoding="utf-8"?>
<ds:datastoreItem xmlns:ds="http://schemas.openxmlformats.org/officeDocument/2006/customXml" ds:itemID="{175A158E-BE76-4AD7-97D8-DBCFCD5BEF4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CFTC 1.55</vt:lpstr>
      <vt:lpstr>Margin email</vt:lpstr>
      <vt:lpstr>Sheet3</vt:lpstr>
      <vt:lpstr>'CFTC 1.55'!Print_Area</vt:lpstr>
    </vt:vector>
  </TitlesOfParts>
  <Company>Citigroup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Ficarrotta, Anthony [NAM-FIN]</dc:creator>
  <cp:lastModifiedBy>Foo, Sally1 [FIN]</cp:lastModifiedBy>
  <cp:lastPrinted>2020-03-02T14:57:26Z</cp:lastPrinted>
  <dcterms:created xsi:type="dcterms:W3CDTF">2014-05-09T14:11:12Z</dcterms:created>
  <dcterms:modified xsi:type="dcterms:W3CDTF">2023-03-30T19:24:31Z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8|CITI-No PII-Internal|{00000000-0000-0000-0000-000000000000}</vt:lpwstr>
  </property>
  <property fmtid="{D5CDD505-2E9C-101B-9397-08002B2CF9AE}" pid="3" name="MSIP_Label_dd181445-6ec4-4473-9810-00785f082df0_Enabled">
    <vt:lpwstr>true</vt:lpwstr>
  </property>
  <property fmtid="{D5CDD505-2E9C-101B-9397-08002B2CF9AE}" pid="4" name="MSIP_Label_dd181445-6ec4-4473-9810-00785f082df0_SetDate">
    <vt:lpwstr>2021-12-07T01:21:10Z</vt:lpwstr>
  </property>
  <property fmtid="{D5CDD505-2E9C-101B-9397-08002B2CF9AE}" pid="5" name="MSIP_Label_dd181445-6ec4-4473-9810-00785f082df0_Method">
    <vt:lpwstr>Privileged</vt:lpwstr>
  </property>
  <property fmtid="{D5CDD505-2E9C-101B-9397-08002B2CF9AE}" pid="6" name="MSIP_Label_dd181445-6ec4-4473-9810-00785f082df0_Name">
    <vt:lpwstr>Internal</vt:lpwstr>
  </property>
  <property fmtid="{D5CDD505-2E9C-101B-9397-08002B2CF9AE}" pid="7" name="MSIP_Label_dd181445-6ec4-4473-9810-00785f082df0_SiteId">
    <vt:lpwstr>1771ae17-e764-4e0f-a476-d4184d79a5d9</vt:lpwstr>
  </property>
  <property fmtid="{D5CDD505-2E9C-101B-9397-08002B2CF9AE}" pid="8" name="MSIP_Label_dd181445-6ec4-4473-9810-00785f082df0_ActionId">
    <vt:lpwstr>602a5955-4849-4ab3-b12e-f9ce925f8521</vt:lpwstr>
  </property>
  <property fmtid="{D5CDD505-2E9C-101B-9397-08002B2CF9AE}" pid="9" name="MSIP_Label_dd181445-6ec4-4473-9810-00785f082df0_ContentBits">
    <vt:lpwstr>0</vt:lpwstr>
  </property>
</Properties>
</file>